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36" yWindow="540" windowWidth="24816" windowHeight="13176"/>
  </bookViews>
  <sheets>
    <sheet name="BMS-DS09145-MNU-28days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2" i="1"/>
  <c r="AB7" i="1"/>
  <c r="AC7" i="1"/>
  <c r="AD7" i="1"/>
  <c r="AB12" i="1"/>
  <c r="AC12" i="1"/>
  <c r="AD12" i="1"/>
  <c r="AB17" i="1"/>
  <c r="AC17" i="1"/>
  <c r="AD17" i="1"/>
  <c r="AB22" i="1"/>
  <c r="AC22" i="1"/>
  <c r="AD22" i="1"/>
  <c r="AB27" i="1"/>
  <c r="AC27" i="1"/>
  <c r="AD27" i="1"/>
  <c r="AB32" i="1"/>
  <c r="AC32" i="1"/>
  <c r="AD32" i="1"/>
  <c r="AB37" i="1"/>
  <c r="AC37" i="1"/>
  <c r="AD37" i="1"/>
  <c r="AB42" i="1"/>
  <c r="AC42" i="1"/>
  <c r="AD42" i="1"/>
  <c r="AB47" i="1"/>
  <c r="AC47" i="1"/>
  <c r="AD47" i="1"/>
  <c r="AB52" i="1"/>
  <c r="AC52" i="1"/>
  <c r="AD52" i="1"/>
  <c r="AB57" i="1"/>
  <c r="AC57" i="1"/>
  <c r="AD57" i="1"/>
  <c r="AB62" i="1"/>
  <c r="AC62" i="1"/>
  <c r="AD62" i="1"/>
  <c r="AB67" i="1"/>
  <c r="AC67" i="1"/>
  <c r="AD67" i="1"/>
  <c r="AB72" i="1"/>
  <c r="AC72" i="1"/>
  <c r="AD72" i="1"/>
  <c r="AB77" i="1"/>
  <c r="AC77" i="1"/>
  <c r="AD77" i="1"/>
  <c r="AB82" i="1"/>
  <c r="AC82" i="1"/>
  <c r="AD82" i="1"/>
  <c r="AB87" i="1"/>
  <c r="AC87" i="1"/>
  <c r="AD87" i="1"/>
  <c r="AB92" i="1"/>
  <c r="AC92" i="1"/>
  <c r="AD92" i="1"/>
  <c r="AB97" i="1"/>
  <c r="AC97" i="1"/>
  <c r="AD97" i="1"/>
  <c r="AB102" i="1"/>
  <c r="AC102" i="1"/>
  <c r="AD102" i="1"/>
  <c r="AB107" i="1"/>
  <c r="AC107" i="1"/>
  <c r="AD107" i="1"/>
  <c r="AB112" i="1"/>
  <c r="AC112" i="1"/>
  <c r="AD112" i="1"/>
  <c r="AB117" i="1"/>
  <c r="AC117" i="1"/>
  <c r="AD117" i="1"/>
  <c r="AC2" i="1"/>
  <c r="AD2" i="1"/>
  <c r="AB2" i="1"/>
</calcChain>
</file>

<file path=xl/sharedStrings.xml><?xml version="1.0" encoding="utf-8"?>
<sst xmlns="http://schemas.openxmlformats.org/spreadsheetml/2006/main" count="1748" uniqueCount="62">
  <si>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</si>
  <si>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</si>
  <si>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</si>
  <si>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</si>
  <si>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</si>
  <si>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</si>
  <si>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</si>
  <si>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</si>
  <si>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</si>
  <si>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</si>
  <si>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</si>
  <si>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</si>
  <si>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</si>
  <si>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</si>
  <si>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</si>
  <si>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</si>
  <si>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</si>
  <si>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</si>
  <si>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</si>
  <si>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</si>
  <si>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</si>
  <si>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</si>
  <si>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</si>
  <si>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</si>
  <si>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</si>
  <si>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</si>
  <si>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</si>
  <si>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</si>
  <si>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</si>
  <si>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</si>
  <si>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</si>
  <si>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</si>
  <si>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</si>
  <si>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</si>
  <si>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</si>
  <si>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</si>
  <si>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</si>
  <si>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DS09145</t>
  </si>
  <si>
    <t>Rat</t>
  </si>
  <si>
    <t>Crl:CD(SD)IGS</t>
  </si>
  <si>
    <t>6-7.weeks</t>
  </si>
  <si>
    <t>PO</t>
  </si>
  <si>
    <t>PBS.pH6</t>
  </si>
  <si>
    <t>1perDayx28days</t>
  </si>
  <si>
    <t>mg.kg.day</t>
  </si>
  <si>
    <t>day-1</t>
  </si>
  <si>
    <t>M</t>
  </si>
  <si>
    <t>RBC.RET</t>
  </si>
  <si>
    <t>N</t>
  </si>
  <si>
    <t>N-Methyl-N-Nitrosourea</t>
  </si>
  <si>
    <t>684-95-3</t>
  </si>
  <si>
    <t>day4</t>
  </si>
  <si>
    <t>day15</t>
  </si>
  <si>
    <t>day29</t>
  </si>
  <si>
    <t>day43</t>
  </si>
  <si>
    <t>day57</t>
  </si>
  <si>
    <t xml:space="preserve">We excluded this timepoint data from our historical database as it was spuriously elevated and was not reproducible on Day 29. The plots look fine, and there is a distribution of mutant cells, so I'm thinking potential ICS contamination (but I wasn't the cytometrist, just a hunch). </t>
  </si>
  <si>
    <t>Literature</t>
  </si>
  <si>
    <t>Lynch AM1, Giddings A, Custer L, Gleason C, Henwood A, Aylott M, Kenny J. International Pig-a gene mutation assay trial (stage III): results with N-methyl-N-nitrosourea. Environ Mol Mutagen. 2011 Dec;52(9):699-710.</t>
  </si>
  <si>
    <t>http://www.ncbi.nlm.nih.gov/pubmed/22167885</t>
  </si>
  <si>
    <t>POS</t>
  </si>
  <si>
    <t xml:space="preserve">BMS "Stage 3" data, pre-magnetic enrichment, so column V and X are calculated on data that are half here (1M total cells for RET and mutRBC freq, but the RET data here are from a second thresholded acquistion).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</si>
</sst>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sz val="10"/>
      <name val="Verdan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2" borderId="1" xfId="1" applyFill="1" applyBorder="1" applyAlignment="1" applyProtection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cbi.nlm.nih.gov/pubmed/22167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6640625" defaultRowHeight="14.4" x14ac:dyDescent="0.3"/>
  <cols>
    <col min="1" max="1" width="23.6640625" bestFit="1" customWidth="1"/>
    <col min="2" max="2" width="13.44140625" customWidth="1"/>
    <col min="3" max="3" width="14.109375" customWidth="1"/>
    <col min="4" max="4" width="10" customWidth="1"/>
    <col min="5" max="5" width="13.88671875" bestFit="1" customWidth="1"/>
    <col min="6" max="6" width="16" customWidth="1"/>
    <col min="7" max="7" width="16.33203125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18" max="18" width="10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59.4414062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31.2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78" x14ac:dyDescent="0.3">
      <c r="A2" s="13" t="s">
        <v>49</v>
      </c>
      <c r="B2" s="13" t="s">
        <v>50</v>
      </c>
      <c r="C2" s="13" t="s">
        <v>37</v>
      </c>
      <c r="D2" s="13" t="s">
        <v>38</v>
      </c>
      <c r="E2" s="13" t="s">
        <v>39</v>
      </c>
      <c r="F2" s="13" t="s">
        <v>40</v>
      </c>
      <c r="G2" s="14">
        <v>5</v>
      </c>
      <c r="H2" s="13" t="s">
        <v>42</v>
      </c>
      <c r="I2" s="14" t="s">
        <v>41</v>
      </c>
      <c r="J2" s="13" t="s">
        <v>43</v>
      </c>
      <c r="K2" s="15">
        <v>0</v>
      </c>
      <c r="L2" s="15" t="s">
        <v>44</v>
      </c>
      <c r="M2" s="16" t="s">
        <v>45</v>
      </c>
      <c r="N2" s="14">
        <v>1101</v>
      </c>
      <c r="O2" s="13" t="s">
        <v>46</v>
      </c>
      <c r="P2" s="14" t="s">
        <v>47</v>
      </c>
      <c r="Q2" s="13" t="s">
        <v>48</v>
      </c>
      <c r="R2" s="17">
        <v>4</v>
      </c>
      <c r="S2" s="17">
        <v>1</v>
      </c>
      <c r="T2" s="17">
        <v>1000000</v>
      </c>
      <c r="U2" s="17">
        <v>499142</v>
      </c>
      <c r="V2" s="14">
        <v>4</v>
      </c>
      <c r="W2" s="44">
        <f>S2/U2*1000000</f>
        <v>2.0034378994354314</v>
      </c>
      <c r="X2" s="14">
        <v>10.101800000000001</v>
      </c>
      <c r="Y2" s="45" t="s">
        <v>61</v>
      </c>
      <c r="Z2" s="48">
        <v>0</v>
      </c>
      <c r="AA2" s="48" t="s">
        <v>45</v>
      </c>
      <c r="AB2" s="48">
        <f>AVERAGE(V2:V6)</f>
        <v>2</v>
      </c>
      <c r="AC2" s="48">
        <f t="shared" ref="AC2:AD2" si="0">AVERAGE(W2:W6)</f>
        <v>1.219987442420146</v>
      </c>
      <c r="AD2" s="48">
        <f t="shared" si="0"/>
        <v>8.1117799999999995</v>
      </c>
      <c r="AE2" s="18" t="s">
        <v>60</v>
      </c>
      <c r="AF2" s="19" t="s">
        <v>57</v>
      </c>
      <c r="AG2" s="18"/>
      <c r="AH2" s="19"/>
      <c r="AI2" s="19"/>
      <c r="AJ2" s="20"/>
      <c r="AK2" s="19" t="s">
        <v>58</v>
      </c>
      <c r="AL2" s="43" t="s">
        <v>59</v>
      </c>
    </row>
    <row r="3" spans="1:38" ht="15.6" x14ac:dyDescent="0.3">
      <c r="A3" s="13" t="s">
        <v>49</v>
      </c>
      <c r="B3" s="13" t="s">
        <v>50</v>
      </c>
      <c r="C3" s="13" t="s">
        <v>37</v>
      </c>
      <c r="D3" s="13" t="s">
        <v>38</v>
      </c>
      <c r="E3" s="13" t="s">
        <v>39</v>
      </c>
      <c r="F3" s="13" t="s">
        <v>40</v>
      </c>
      <c r="G3" s="14">
        <v>5</v>
      </c>
      <c r="H3" s="13" t="s">
        <v>42</v>
      </c>
      <c r="I3" s="14" t="s">
        <v>41</v>
      </c>
      <c r="J3" s="13" t="s">
        <v>43</v>
      </c>
      <c r="K3" s="15">
        <v>0</v>
      </c>
      <c r="L3" s="15" t="s">
        <v>44</v>
      </c>
      <c r="M3" s="16" t="s">
        <v>45</v>
      </c>
      <c r="N3" s="14">
        <v>1102</v>
      </c>
      <c r="O3" s="13" t="s">
        <v>46</v>
      </c>
      <c r="P3" s="14" t="s">
        <v>47</v>
      </c>
      <c r="Q3" s="13" t="s">
        <v>48</v>
      </c>
      <c r="R3" s="17">
        <v>1</v>
      </c>
      <c r="S3" s="17">
        <v>1</v>
      </c>
      <c r="T3" s="17">
        <v>1000000</v>
      </c>
      <c r="U3" s="17">
        <v>487862</v>
      </c>
      <c r="V3" s="14">
        <v>1</v>
      </c>
      <c r="W3" s="44">
        <f t="shared" ref="W3:W66" si="1">S3/U3*1000000</f>
        <v>2.049759973107149</v>
      </c>
      <c r="X3" s="14">
        <v>8.8520000000000003</v>
      </c>
      <c r="Y3" s="32"/>
      <c r="Z3" s="49"/>
      <c r="AA3" s="49"/>
      <c r="AB3" s="49"/>
      <c r="AC3" s="49"/>
      <c r="AD3" s="49"/>
      <c r="AE3" s="21"/>
      <c r="AF3" s="21"/>
      <c r="AG3" s="21"/>
      <c r="AH3" s="21"/>
      <c r="AI3" s="21"/>
      <c r="AJ3" s="22"/>
      <c r="AK3" s="22"/>
      <c r="AL3" s="22"/>
    </row>
    <row r="4" spans="1:38" ht="15.6" x14ac:dyDescent="0.3">
      <c r="A4" s="13" t="s">
        <v>49</v>
      </c>
      <c r="B4" s="13" t="s">
        <v>50</v>
      </c>
      <c r="C4" s="13" t="s">
        <v>37</v>
      </c>
      <c r="D4" s="13" t="s">
        <v>38</v>
      </c>
      <c r="E4" s="13" t="s">
        <v>39</v>
      </c>
      <c r="F4" s="13" t="s">
        <v>40</v>
      </c>
      <c r="G4" s="14">
        <v>5</v>
      </c>
      <c r="H4" s="13" t="s">
        <v>42</v>
      </c>
      <c r="I4" s="14" t="s">
        <v>41</v>
      </c>
      <c r="J4" s="13" t="s">
        <v>43</v>
      </c>
      <c r="K4" s="15">
        <v>0</v>
      </c>
      <c r="L4" s="15" t="s">
        <v>44</v>
      </c>
      <c r="M4" s="16" t="s">
        <v>45</v>
      </c>
      <c r="N4" s="14">
        <v>1103</v>
      </c>
      <c r="O4" s="13" t="s">
        <v>46</v>
      </c>
      <c r="P4" s="14" t="s">
        <v>47</v>
      </c>
      <c r="Q4" s="13" t="s">
        <v>48</v>
      </c>
      <c r="R4" s="17">
        <v>1</v>
      </c>
      <c r="S4" s="17">
        <v>0</v>
      </c>
      <c r="T4" s="17">
        <v>1000000</v>
      </c>
      <c r="U4" s="17">
        <v>491214</v>
      </c>
      <c r="V4" s="14">
        <v>1</v>
      </c>
      <c r="W4" s="44">
        <f t="shared" si="1"/>
        <v>0</v>
      </c>
      <c r="X4" s="14">
        <v>7.6108000000000002</v>
      </c>
      <c r="Y4" s="32"/>
      <c r="Z4" s="49"/>
      <c r="AA4" s="49"/>
      <c r="AB4" s="49"/>
      <c r="AC4" s="49"/>
      <c r="AD4" s="49"/>
      <c r="AE4" s="21"/>
      <c r="AF4" s="21"/>
      <c r="AG4" s="21"/>
      <c r="AH4" s="21"/>
      <c r="AI4" s="21"/>
      <c r="AJ4" s="22"/>
      <c r="AK4" s="22"/>
      <c r="AL4" s="22"/>
    </row>
    <row r="5" spans="1:38" ht="15.6" x14ac:dyDescent="0.3">
      <c r="A5" s="13" t="s">
        <v>49</v>
      </c>
      <c r="B5" s="13" t="s">
        <v>50</v>
      </c>
      <c r="C5" s="13" t="s">
        <v>37</v>
      </c>
      <c r="D5" s="13" t="s">
        <v>38</v>
      </c>
      <c r="E5" s="13" t="s">
        <v>39</v>
      </c>
      <c r="F5" s="13" t="s">
        <v>40</v>
      </c>
      <c r="G5" s="14">
        <v>5</v>
      </c>
      <c r="H5" s="13" t="s">
        <v>42</v>
      </c>
      <c r="I5" s="14" t="s">
        <v>41</v>
      </c>
      <c r="J5" s="13" t="s">
        <v>43</v>
      </c>
      <c r="K5" s="15">
        <v>0</v>
      </c>
      <c r="L5" s="15" t="s">
        <v>44</v>
      </c>
      <c r="M5" s="16" t="s">
        <v>45</v>
      </c>
      <c r="N5" s="14">
        <v>1104</v>
      </c>
      <c r="O5" s="13" t="s">
        <v>46</v>
      </c>
      <c r="P5" s="14" t="s">
        <v>47</v>
      </c>
      <c r="Q5" s="13" t="s">
        <v>48</v>
      </c>
      <c r="R5" s="17">
        <v>3</v>
      </c>
      <c r="S5" s="17">
        <v>1</v>
      </c>
      <c r="T5" s="17">
        <v>1000000</v>
      </c>
      <c r="U5" s="17">
        <v>488582</v>
      </c>
      <c r="V5" s="14">
        <v>3</v>
      </c>
      <c r="W5" s="44">
        <f t="shared" si="1"/>
        <v>2.0467393395581497</v>
      </c>
      <c r="X5" s="14">
        <v>6.8465999999999996</v>
      </c>
      <c r="Y5" s="32"/>
      <c r="Z5" s="49"/>
      <c r="AA5" s="49"/>
      <c r="AB5" s="49"/>
      <c r="AC5" s="49"/>
      <c r="AD5" s="49"/>
      <c r="AE5" s="21"/>
      <c r="AF5" s="21"/>
      <c r="AG5" s="21"/>
      <c r="AH5" s="21"/>
      <c r="AI5" s="21"/>
      <c r="AJ5" s="22"/>
      <c r="AK5" s="22"/>
      <c r="AL5" s="22"/>
    </row>
    <row r="6" spans="1:38" ht="15.6" x14ac:dyDescent="0.3">
      <c r="A6" s="13" t="s">
        <v>49</v>
      </c>
      <c r="B6" s="13" t="s">
        <v>50</v>
      </c>
      <c r="C6" s="13" t="s">
        <v>37</v>
      </c>
      <c r="D6" s="13" t="s">
        <v>38</v>
      </c>
      <c r="E6" s="13" t="s">
        <v>39</v>
      </c>
      <c r="F6" s="13" t="s">
        <v>40</v>
      </c>
      <c r="G6" s="14">
        <v>5</v>
      </c>
      <c r="H6" s="13" t="s">
        <v>42</v>
      </c>
      <c r="I6" s="14" t="s">
        <v>41</v>
      </c>
      <c r="J6" s="13" t="s">
        <v>43</v>
      </c>
      <c r="K6" s="15">
        <v>0</v>
      </c>
      <c r="L6" s="15" t="s">
        <v>44</v>
      </c>
      <c r="M6" s="16" t="s">
        <v>45</v>
      </c>
      <c r="N6" s="14">
        <v>1105</v>
      </c>
      <c r="O6" s="13" t="s">
        <v>46</v>
      </c>
      <c r="P6" s="14" t="s">
        <v>47</v>
      </c>
      <c r="Q6" s="13" t="s">
        <v>48</v>
      </c>
      <c r="R6" s="17">
        <v>1</v>
      </c>
      <c r="S6" s="17">
        <v>0</v>
      </c>
      <c r="T6" s="17">
        <v>1000000</v>
      </c>
      <c r="U6" s="17">
        <v>490529</v>
      </c>
      <c r="V6" s="14">
        <v>1</v>
      </c>
      <c r="W6" s="44">
        <f t="shared" si="1"/>
        <v>0</v>
      </c>
      <c r="X6" s="14">
        <v>7.1477000000000004</v>
      </c>
      <c r="Y6" s="32"/>
      <c r="Z6" s="50"/>
      <c r="AA6" s="50"/>
      <c r="AB6" s="50"/>
      <c r="AC6" s="50"/>
      <c r="AD6" s="50"/>
      <c r="AE6" s="21"/>
      <c r="AF6" s="21"/>
      <c r="AG6" s="21"/>
      <c r="AH6" s="21"/>
      <c r="AI6" s="21"/>
      <c r="AJ6" s="22"/>
      <c r="AK6" s="22"/>
      <c r="AL6" s="22"/>
    </row>
    <row r="7" spans="1:38" ht="15.6" x14ac:dyDescent="0.3">
      <c r="A7" s="28" t="s">
        <v>49</v>
      </c>
      <c r="B7" s="28" t="s">
        <v>50</v>
      </c>
      <c r="C7" s="28" t="s">
        <v>37</v>
      </c>
      <c r="D7" s="28" t="s">
        <v>38</v>
      </c>
      <c r="E7" s="28" t="s">
        <v>39</v>
      </c>
      <c r="F7" s="28" t="s">
        <v>40</v>
      </c>
      <c r="G7" s="27">
        <v>5</v>
      </c>
      <c r="H7" s="28" t="s">
        <v>42</v>
      </c>
      <c r="I7" s="27" t="s">
        <v>41</v>
      </c>
      <c r="J7" s="28" t="s">
        <v>43</v>
      </c>
      <c r="K7" s="25">
        <v>2.5</v>
      </c>
      <c r="L7" s="25" t="s">
        <v>44</v>
      </c>
      <c r="M7" s="26" t="s">
        <v>45</v>
      </c>
      <c r="N7" s="27">
        <v>2101</v>
      </c>
      <c r="O7" s="28" t="s">
        <v>46</v>
      </c>
      <c r="P7" s="27" t="s">
        <v>47</v>
      </c>
      <c r="Q7" s="28" t="s">
        <v>48</v>
      </c>
      <c r="R7" s="29">
        <v>5</v>
      </c>
      <c r="S7" s="29">
        <v>1</v>
      </c>
      <c r="T7" s="29">
        <v>1000000</v>
      </c>
      <c r="U7" s="29">
        <v>491638</v>
      </c>
      <c r="V7" s="27">
        <v>5</v>
      </c>
      <c r="W7" s="46">
        <f t="shared" si="1"/>
        <v>2.0340168986123937</v>
      </c>
      <c r="X7" s="27">
        <v>10.115399999999999</v>
      </c>
      <c r="Y7" s="32"/>
      <c r="Z7" s="48">
        <v>2.5</v>
      </c>
      <c r="AA7" s="48" t="s">
        <v>45</v>
      </c>
      <c r="AB7" s="48">
        <f t="shared" ref="AB7" si="2">AVERAGE(V7:V11)</f>
        <v>5.8</v>
      </c>
      <c r="AC7" s="48">
        <f t="shared" ref="AC7" si="3">AVERAGE(W7:W11)</f>
        <v>2.0438824010245256</v>
      </c>
      <c r="AD7" s="48">
        <f t="shared" ref="AD7" si="4">AVERAGE(X7:X11)</f>
        <v>7.6193399999999993</v>
      </c>
      <c r="AE7" s="21"/>
      <c r="AF7" s="21"/>
      <c r="AG7" s="21"/>
      <c r="AH7" s="21"/>
      <c r="AI7" s="21"/>
      <c r="AJ7" s="22"/>
      <c r="AK7" s="22"/>
      <c r="AL7" s="22"/>
    </row>
    <row r="8" spans="1:38" ht="15.6" x14ac:dyDescent="0.3">
      <c r="A8" s="23" t="s">
        <v>49</v>
      </c>
      <c r="B8" s="23" t="s">
        <v>50</v>
      </c>
      <c r="C8" s="23" t="s">
        <v>37</v>
      </c>
      <c r="D8" s="23" t="s">
        <v>38</v>
      </c>
      <c r="E8" s="23" t="s">
        <v>39</v>
      </c>
      <c r="F8" s="23" t="s">
        <v>40</v>
      </c>
      <c r="G8" s="24">
        <v>5</v>
      </c>
      <c r="H8" s="23" t="s">
        <v>42</v>
      </c>
      <c r="I8" s="24" t="s">
        <v>41</v>
      </c>
      <c r="J8" s="23" t="s">
        <v>43</v>
      </c>
      <c r="K8" s="25">
        <v>2.5</v>
      </c>
      <c r="L8" s="25" t="s">
        <v>44</v>
      </c>
      <c r="M8" s="26" t="s">
        <v>45</v>
      </c>
      <c r="N8" s="27">
        <v>2102</v>
      </c>
      <c r="O8" s="28" t="s">
        <v>46</v>
      </c>
      <c r="P8" s="27" t="s">
        <v>47</v>
      </c>
      <c r="Q8" s="28" t="s">
        <v>48</v>
      </c>
      <c r="R8" s="29">
        <v>11</v>
      </c>
      <c r="S8" s="29">
        <v>1</v>
      </c>
      <c r="T8" s="29">
        <v>1000000</v>
      </c>
      <c r="U8" s="29">
        <v>489513</v>
      </c>
      <c r="V8" s="27">
        <v>11</v>
      </c>
      <c r="W8" s="46">
        <f t="shared" si="1"/>
        <v>2.0428466659720992</v>
      </c>
      <c r="X8" s="27">
        <v>5.4947999999999997</v>
      </c>
      <c r="Y8" s="32"/>
      <c r="Z8" s="49"/>
      <c r="AA8" s="49"/>
      <c r="AB8" s="49"/>
      <c r="AC8" s="49"/>
      <c r="AD8" s="49"/>
      <c r="AE8" s="21"/>
      <c r="AF8" s="21"/>
      <c r="AG8" s="21"/>
      <c r="AH8" s="21"/>
      <c r="AI8" s="21"/>
      <c r="AJ8" s="22"/>
      <c r="AK8" s="22"/>
      <c r="AL8" s="22"/>
    </row>
    <row r="9" spans="1:38" ht="15.6" x14ac:dyDescent="0.3">
      <c r="A9" s="23" t="s">
        <v>49</v>
      </c>
      <c r="B9" s="23" t="s">
        <v>50</v>
      </c>
      <c r="C9" s="23" t="s">
        <v>37</v>
      </c>
      <c r="D9" s="23" t="s">
        <v>38</v>
      </c>
      <c r="E9" s="23" t="s">
        <v>39</v>
      </c>
      <c r="F9" s="23" t="s">
        <v>40</v>
      </c>
      <c r="G9" s="24">
        <v>5</v>
      </c>
      <c r="H9" s="23" t="s">
        <v>42</v>
      </c>
      <c r="I9" s="24" t="s">
        <v>41</v>
      </c>
      <c r="J9" s="23" t="s">
        <v>43</v>
      </c>
      <c r="K9" s="25">
        <v>2.5</v>
      </c>
      <c r="L9" s="25" t="s">
        <v>44</v>
      </c>
      <c r="M9" s="26" t="s">
        <v>45</v>
      </c>
      <c r="N9" s="27">
        <v>2103</v>
      </c>
      <c r="O9" s="28" t="s">
        <v>46</v>
      </c>
      <c r="P9" s="27" t="s">
        <v>47</v>
      </c>
      <c r="Q9" s="28" t="s">
        <v>48</v>
      </c>
      <c r="R9" s="29">
        <v>5</v>
      </c>
      <c r="S9" s="29">
        <v>1</v>
      </c>
      <c r="T9" s="29">
        <v>1000000</v>
      </c>
      <c r="U9" s="29">
        <v>488226</v>
      </c>
      <c r="V9" s="27">
        <v>5</v>
      </c>
      <c r="W9" s="46">
        <f t="shared" si="1"/>
        <v>2.0482317615202796</v>
      </c>
      <c r="X9" s="27">
        <v>7.4911000000000003</v>
      </c>
      <c r="Y9" s="32"/>
      <c r="Z9" s="49"/>
      <c r="AA9" s="49"/>
      <c r="AB9" s="49"/>
      <c r="AC9" s="49"/>
      <c r="AD9" s="49"/>
      <c r="AE9" s="21"/>
      <c r="AF9" s="21"/>
      <c r="AG9" s="21"/>
      <c r="AH9" s="21"/>
      <c r="AI9" s="21"/>
      <c r="AJ9" s="22"/>
      <c r="AK9" s="22"/>
      <c r="AL9" s="22"/>
    </row>
    <row r="10" spans="1:38" ht="15.6" x14ac:dyDescent="0.3">
      <c r="A10" s="23" t="s">
        <v>49</v>
      </c>
      <c r="B10" s="23" t="s">
        <v>50</v>
      </c>
      <c r="C10" s="23" t="s">
        <v>37</v>
      </c>
      <c r="D10" s="23" t="s">
        <v>38</v>
      </c>
      <c r="E10" s="23" t="s">
        <v>39</v>
      </c>
      <c r="F10" s="23" t="s">
        <v>40</v>
      </c>
      <c r="G10" s="24">
        <v>5</v>
      </c>
      <c r="H10" s="23" t="s">
        <v>42</v>
      </c>
      <c r="I10" s="24" t="s">
        <v>41</v>
      </c>
      <c r="J10" s="23" t="s">
        <v>43</v>
      </c>
      <c r="K10" s="25">
        <v>2.5</v>
      </c>
      <c r="L10" s="25" t="s">
        <v>44</v>
      </c>
      <c r="M10" s="26" t="s">
        <v>45</v>
      </c>
      <c r="N10" s="27">
        <v>2104</v>
      </c>
      <c r="O10" s="28" t="s">
        <v>46</v>
      </c>
      <c r="P10" s="27" t="s">
        <v>47</v>
      </c>
      <c r="Q10" s="28" t="s">
        <v>48</v>
      </c>
      <c r="R10" s="29">
        <v>4</v>
      </c>
      <c r="S10" s="29">
        <v>2</v>
      </c>
      <c r="T10" s="29">
        <v>1000000</v>
      </c>
      <c r="U10" s="29">
        <v>488482</v>
      </c>
      <c r="V10" s="27">
        <v>4</v>
      </c>
      <c r="W10" s="46">
        <f t="shared" si="1"/>
        <v>4.0943166790178553</v>
      </c>
      <c r="X10" s="27">
        <v>7.0273000000000003</v>
      </c>
      <c r="Y10" s="32"/>
      <c r="Z10" s="49"/>
      <c r="AA10" s="49"/>
      <c r="AB10" s="49"/>
      <c r="AC10" s="49"/>
      <c r="AD10" s="49"/>
      <c r="AE10" s="21"/>
      <c r="AF10" s="21"/>
      <c r="AG10" s="21"/>
      <c r="AH10" s="21"/>
      <c r="AI10" s="21"/>
      <c r="AJ10" s="22"/>
      <c r="AK10" s="22"/>
      <c r="AL10" s="22"/>
    </row>
    <row r="11" spans="1:38" ht="15.6" x14ac:dyDescent="0.3">
      <c r="A11" s="23" t="s">
        <v>49</v>
      </c>
      <c r="B11" s="23" t="s">
        <v>50</v>
      </c>
      <c r="C11" s="23" t="s">
        <v>37</v>
      </c>
      <c r="D11" s="23" t="s">
        <v>38</v>
      </c>
      <c r="E11" s="23" t="s">
        <v>39</v>
      </c>
      <c r="F11" s="23" t="s">
        <v>40</v>
      </c>
      <c r="G11" s="24">
        <v>5</v>
      </c>
      <c r="H11" s="23" t="s">
        <v>42</v>
      </c>
      <c r="I11" s="24" t="s">
        <v>41</v>
      </c>
      <c r="J11" s="23" t="s">
        <v>43</v>
      </c>
      <c r="K11" s="25">
        <v>2.5</v>
      </c>
      <c r="L11" s="25" t="s">
        <v>44</v>
      </c>
      <c r="M11" s="26" t="s">
        <v>45</v>
      </c>
      <c r="N11" s="27">
        <v>2105</v>
      </c>
      <c r="O11" s="28" t="s">
        <v>46</v>
      </c>
      <c r="P11" s="27" t="s">
        <v>47</v>
      </c>
      <c r="Q11" s="28" t="s">
        <v>48</v>
      </c>
      <c r="R11" s="29">
        <v>4</v>
      </c>
      <c r="S11" s="29">
        <v>0</v>
      </c>
      <c r="T11" s="29">
        <v>1000000</v>
      </c>
      <c r="U11" s="29">
        <v>488779</v>
      </c>
      <c r="V11" s="27">
        <v>4</v>
      </c>
      <c r="W11" s="46">
        <f t="shared" si="1"/>
        <v>0</v>
      </c>
      <c r="X11" s="27">
        <v>7.9680999999999997</v>
      </c>
      <c r="Y11" s="32"/>
      <c r="Z11" s="50"/>
      <c r="AA11" s="50"/>
      <c r="AB11" s="50"/>
      <c r="AC11" s="50"/>
      <c r="AD11" s="50"/>
      <c r="AE11" s="21"/>
      <c r="AF11" s="21"/>
      <c r="AG11" s="21"/>
      <c r="AH11" s="21"/>
      <c r="AI11" s="21"/>
      <c r="AJ11" s="22"/>
      <c r="AK11" s="22"/>
      <c r="AL11" s="22"/>
    </row>
    <row r="12" spans="1:38" ht="15.6" x14ac:dyDescent="0.3">
      <c r="A12" s="13" t="s">
        <v>49</v>
      </c>
      <c r="B12" s="13" t="s">
        <v>50</v>
      </c>
      <c r="C12" s="13" t="s">
        <v>37</v>
      </c>
      <c r="D12" s="13" t="s">
        <v>38</v>
      </c>
      <c r="E12" s="13" t="s">
        <v>39</v>
      </c>
      <c r="F12" s="13" t="s">
        <v>40</v>
      </c>
      <c r="G12" s="14">
        <v>5</v>
      </c>
      <c r="H12" s="13" t="s">
        <v>42</v>
      </c>
      <c r="I12" s="14" t="s">
        <v>41</v>
      </c>
      <c r="J12" s="13" t="s">
        <v>43</v>
      </c>
      <c r="K12" s="15">
        <v>5</v>
      </c>
      <c r="L12" s="15" t="s">
        <v>44</v>
      </c>
      <c r="M12" s="16" t="s">
        <v>45</v>
      </c>
      <c r="N12" s="14">
        <v>3101</v>
      </c>
      <c r="O12" s="13" t="s">
        <v>46</v>
      </c>
      <c r="P12" s="14" t="s">
        <v>47</v>
      </c>
      <c r="Q12" s="13" t="s">
        <v>48</v>
      </c>
      <c r="R12" s="17">
        <v>5</v>
      </c>
      <c r="S12" s="17">
        <v>1</v>
      </c>
      <c r="T12" s="17">
        <v>1000000</v>
      </c>
      <c r="U12" s="17">
        <v>490712</v>
      </c>
      <c r="V12" s="14">
        <v>5</v>
      </c>
      <c r="W12" s="44">
        <f t="shared" si="1"/>
        <v>2.0378551981610395</v>
      </c>
      <c r="X12" s="14">
        <v>6.5202999999999998</v>
      </c>
      <c r="Y12" s="32"/>
      <c r="Z12" s="48">
        <v>5</v>
      </c>
      <c r="AA12" s="48" t="s">
        <v>45</v>
      </c>
      <c r="AB12" s="48">
        <f t="shared" ref="AB12" si="5">AVERAGE(V12:V16)</f>
        <v>3</v>
      </c>
      <c r="AC12" s="48">
        <f t="shared" ref="AC12" si="6">AVERAGE(W12:W16)</f>
        <v>4.0903568000254387</v>
      </c>
      <c r="AD12" s="48">
        <f t="shared" ref="AD12" si="7">AVERAGE(X12:X16)</f>
        <v>6.7082800000000002</v>
      </c>
      <c r="AE12" s="21"/>
      <c r="AF12" s="21"/>
      <c r="AG12" s="21"/>
      <c r="AH12" s="21"/>
      <c r="AI12" s="21"/>
      <c r="AJ12" s="22"/>
      <c r="AK12" s="22"/>
      <c r="AL12" s="22"/>
    </row>
    <row r="13" spans="1:38" ht="15.6" x14ac:dyDescent="0.3">
      <c r="A13" s="13" t="s">
        <v>49</v>
      </c>
      <c r="B13" s="13" t="s">
        <v>50</v>
      </c>
      <c r="C13" s="13" t="s">
        <v>37</v>
      </c>
      <c r="D13" s="13" t="s">
        <v>38</v>
      </c>
      <c r="E13" s="13" t="s">
        <v>39</v>
      </c>
      <c r="F13" s="13" t="s">
        <v>40</v>
      </c>
      <c r="G13" s="14">
        <v>5</v>
      </c>
      <c r="H13" s="13" t="s">
        <v>42</v>
      </c>
      <c r="I13" s="14" t="s">
        <v>41</v>
      </c>
      <c r="J13" s="13" t="s">
        <v>43</v>
      </c>
      <c r="K13" s="15">
        <v>5</v>
      </c>
      <c r="L13" s="15" t="s">
        <v>44</v>
      </c>
      <c r="M13" s="16" t="s">
        <v>45</v>
      </c>
      <c r="N13" s="14">
        <v>3102</v>
      </c>
      <c r="O13" s="13" t="s">
        <v>46</v>
      </c>
      <c r="P13" s="14" t="s">
        <v>47</v>
      </c>
      <c r="Q13" s="13" t="s">
        <v>48</v>
      </c>
      <c r="R13" s="17">
        <v>3</v>
      </c>
      <c r="S13" s="17">
        <v>1</v>
      </c>
      <c r="T13" s="17">
        <v>1000000</v>
      </c>
      <c r="U13" s="17">
        <v>489077</v>
      </c>
      <c r="V13" s="14">
        <v>3</v>
      </c>
      <c r="W13" s="44">
        <f t="shared" si="1"/>
        <v>2.0446678130437541</v>
      </c>
      <c r="X13" s="14">
        <v>6.8604000000000003</v>
      </c>
      <c r="Y13" s="32"/>
      <c r="Z13" s="49"/>
      <c r="AA13" s="49"/>
      <c r="AB13" s="49"/>
      <c r="AC13" s="49"/>
      <c r="AD13" s="49"/>
      <c r="AE13" s="21"/>
      <c r="AF13" s="21"/>
      <c r="AG13" s="21"/>
      <c r="AH13" s="21"/>
      <c r="AI13" s="21"/>
      <c r="AJ13" s="22"/>
      <c r="AK13" s="22"/>
      <c r="AL13" s="22"/>
    </row>
    <row r="14" spans="1:38" ht="15.6" x14ac:dyDescent="0.3">
      <c r="A14" s="13" t="s">
        <v>49</v>
      </c>
      <c r="B14" s="13" t="s">
        <v>50</v>
      </c>
      <c r="C14" s="13" t="s">
        <v>37</v>
      </c>
      <c r="D14" s="13" t="s">
        <v>38</v>
      </c>
      <c r="E14" s="13" t="s">
        <v>39</v>
      </c>
      <c r="F14" s="13" t="s">
        <v>40</v>
      </c>
      <c r="G14" s="14">
        <v>5</v>
      </c>
      <c r="H14" s="13" t="s">
        <v>42</v>
      </c>
      <c r="I14" s="14" t="s">
        <v>41</v>
      </c>
      <c r="J14" s="13" t="s">
        <v>43</v>
      </c>
      <c r="K14" s="15">
        <v>5</v>
      </c>
      <c r="L14" s="15" t="s">
        <v>44</v>
      </c>
      <c r="M14" s="16" t="s">
        <v>45</v>
      </c>
      <c r="N14" s="14">
        <v>3103</v>
      </c>
      <c r="O14" s="13" t="s">
        <v>46</v>
      </c>
      <c r="P14" s="14" t="s">
        <v>47</v>
      </c>
      <c r="Q14" s="13" t="s">
        <v>48</v>
      </c>
      <c r="R14" s="17">
        <v>4</v>
      </c>
      <c r="S14" s="17">
        <v>0</v>
      </c>
      <c r="T14" s="17">
        <v>1000000</v>
      </c>
      <c r="U14" s="17">
        <v>488956</v>
      </c>
      <c r="V14" s="14">
        <v>4</v>
      </c>
      <c r="W14" s="44">
        <f t="shared" si="1"/>
        <v>0</v>
      </c>
      <c r="X14" s="14">
        <v>6.6119000000000003</v>
      </c>
      <c r="Y14" s="32"/>
      <c r="Z14" s="49"/>
      <c r="AA14" s="49"/>
      <c r="AB14" s="49"/>
      <c r="AC14" s="49"/>
      <c r="AD14" s="49"/>
      <c r="AE14" s="21"/>
      <c r="AF14" s="21"/>
      <c r="AG14" s="21"/>
      <c r="AH14" s="21"/>
      <c r="AI14" s="21"/>
      <c r="AJ14" s="22"/>
      <c r="AK14" s="22"/>
      <c r="AL14" s="22"/>
    </row>
    <row r="15" spans="1:38" ht="15.6" x14ac:dyDescent="0.3">
      <c r="A15" s="13" t="s">
        <v>49</v>
      </c>
      <c r="B15" s="13" t="s">
        <v>50</v>
      </c>
      <c r="C15" s="13" t="s">
        <v>37</v>
      </c>
      <c r="D15" s="13" t="s">
        <v>38</v>
      </c>
      <c r="E15" s="13" t="s">
        <v>39</v>
      </c>
      <c r="F15" s="13" t="s">
        <v>40</v>
      </c>
      <c r="G15" s="14">
        <v>5</v>
      </c>
      <c r="H15" s="13" t="s">
        <v>42</v>
      </c>
      <c r="I15" s="14" t="s">
        <v>41</v>
      </c>
      <c r="J15" s="13" t="s">
        <v>43</v>
      </c>
      <c r="K15" s="15">
        <v>5</v>
      </c>
      <c r="L15" s="15" t="s">
        <v>44</v>
      </c>
      <c r="M15" s="16" t="s">
        <v>45</v>
      </c>
      <c r="N15" s="14">
        <v>3104</v>
      </c>
      <c r="O15" s="13" t="s">
        <v>46</v>
      </c>
      <c r="P15" s="14" t="s">
        <v>47</v>
      </c>
      <c r="Q15" s="13" t="s">
        <v>48</v>
      </c>
      <c r="R15" s="17">
        <v>2</v>
      </c>
      <c r="S15" s="17">
        <v>3</v>
      </c>
      <c r="T15" s="17">
        <v>1000000</v>
      </c>
      <c r="U15" s="17">
        <v>489553</v>
      </c>
      <c r="V15" s="14">
        <v>2</v>
      </c>
      <c r="W15" s="44">
        <f t="shared" si="1"/>
        <v>6.1280392521340898</v>
      </c>
      <c r="X15" s="14">
        <v>7.1253000000000002</v>
      </c>
      <c r="Y15" s="32"/>
      <c r="Z15" s="49"/>
      <c r="AA15" s="49"/>
      <c r="AB15" s="49"/>
      <c r="AC15" s="49"/>
      <c r="AD15" s="49"/>
      <c r="AE15" s="21"/>
      <c r="AF15" s="21"/>
      <c r="AG15" s="21"/>
      <c r="AH15" s="21"/>
      <c r="AI15" s="21"/>
      <c r="AJ15" s="22"/>
      <c r="AK15" s="22"/>
      <c r="AL15" s="22"/>
    </row>
    <row r="16" spans="1:38" ht="15.6" x14ac:dyDescent="0.3">
      <c r="A16" s="13" t="s">
        <v>49</v>
      </c>
      <c r="B16" s="13" t="s">
        <v>50</v>
      </c>
      <c r="C16" s="13" t="s">
        <v>37</v>
      </c>
      <c r="D16" s="13" t="s">
        <v>38</v>
      </c>
      <c r="E16" s="13" t="s">
        <v>39</v>
      </c>
      <c r="F16" s="13" t="s">
        <v>40</v>
      </c>
      <c r="G16" s="14">
        <v>5</v>
      </c>
      <c r="H16" s="13" t="s">
        <v>42</v>
      </c>
      <c r="I16" s="14" t="s">
        <v>41</v>
      </c>
      <c r="J16" s="13" t="s">
        <v>43</v>
      </c>
      <c r="K16" s="15">
        <v>5</v>
      </c>
      <c r="L16" s="15" t="s">
        <v>44</v>
      </c>
      <c r="M16" s="16" t="s">
        <v>45</v>
      </c>
      <c r="N16" s="14">
        <v>3105</v>
      </c>
      <c r="O16" s="13" t="s">
        <v>46</v>
      </c>
      <c r="P16" s="14" t="s">
        <v>47</v>
      </c>
      <c r="Q16" s="13" t="s">
        <v>48</v>
      </c>
      <c r="R16" s="17">
        <v>1</v>
      </c>
      <c r="S16" s="17">
        <v>5</v>
      </c>
      <c r="T16" s="17">
        <v>1000000</v>
      </c>
      <c r="U16" s="17">
        <v>488223</v>
      </c>
      <c r="V16" s="14">
        <v>1</v>
      </c>
      <c r="W16" s="44">
        <f t="shared" si="1"/>
        <v>10.241221736788312</v>
      </c>
      <c r="X16" s="14">
        <v>6.4234999999999998</v>
      </c>
      <c r="Y16" s="32"/>
      <c r="Z16" s="50"/>
      <c r="AA16" s="50"/>
      <c r="AB16" s="50"/>
      <c r="AC16" s="50"/>
      <c r="AD16" s="50"/>
      <c r="AE16" s="21"/>
      <c r="AF16" s="21"/>
      <c r="AG16" s="21"/>
      <c r="AH16" s="21"/>
      <c r="AI16" s="21"/>
      <c r="AJ16" s="22"/>
      <c r="AK16" s="22"/>
      <c r="AL16" s="22"/>
    </row>
    <row r="17" spans="1:38" ht="15.6" x14ac:dyDescent="0.3">
      <c r="A17" s="28" t="s">
        <v>49</v>
      </c>
      <c r="B17" s="28" t="s">
        <v>50</v>
      </c>
      <c r="C17" s="28" t="s">
        <v>37</v>
      </c>
      <c r="D17" s="28" t="s">
        <v>38</v>
      </c>
      <c r="E17" s="28" t="s">
        <v>39</v>
      </c>
      <c r="F17" s="28" t="s">
        <v>40</v>
      </c>
      <c r="G17" s="27">
        <v>5</v>
      </c>
      <c r="H17" s="28" t="s">
        <v>42</v>
      </c>
      <c r="I17" s="27" t="s">
        <v>41</v>
      </c>
      <c r="J17" s="28" t="s">
        <v>43</v>
      </c>
      <c r="K17" s="25">
        <v>10</v>
      </c>
      <c r="L17" s="25" t="s">
        <v>44</v>
      </c>
      <c r="M17" s="26" t="s">
        <v>45</v>
      </c>
      <c r="N17" s="27">
        <v>4101</v>
      </c>
      <c r="O17" s="28" t="s">
        <v>46</v>
      </c>
      <c r="P17" s="27" t="s">
        <v>47</v>
      </c>
      <c r="Q17" s="28" t="s">
        <v>48</v>
      </c>
      <c r="R17" s="29">
        <v>3</v>
      </c>
      <c r="S17" s="29">
        <v>0</v>
      </c>
      <c r="T17" s="29">
        <v>1000000</v>
      </c>
      <c r="U17" s="29">
        <v>489106</v>
      </c>
      <c r="V17" s="27">
        <v>3</v>
      </c>
      <c r="W17" s="46">
        <f t="shared" si="1"/>
        <v>0</v>
      </c>
      <c r="X17" s="27">
        <v>9.2501999999999995</v>
      </c>
      <c r="Y17" s="32"/>
      <c r="Z17" s="48">
        <v>10</v>
      </c>
      <c r="AA17" s="48" t="s">
        <v>45</v>
      </c>
      <c r="AB17" s="48">
        <f t="shared" ref="AB17" si="8">AVERAGE(V17:V21)</f>
        <v>4.5999999999999996</v>
      </c>
      <c r="AC17" s="48">
        <f t="shared" ref="AC17" si="9">AVERAGE(W17:W21)</f>
        <v>6.9392500593675139</v>
      </c>
      <c r="AD17" s="48">
        <f t="shared" ref="AD17" si="10">AVERAGE(X17:X21)</f>
        <v>7.7020999999999997</v>
      </c>
      <c r="AE17" s="21"/>
      <c r="AF17" s="21"/>
      <c r="AG17" s="21"/>
      <c r="AH17" s="21"/>
      <c r="AI17" s="21"/>
      <c r="AJ17" s="22"/>
      <c r="AK17" s="22"/>
      <c r="AL17" s="22"/>
    </row>
    <row r="18" spans="1:38" ht="15.6" x14ac:dyDescent="0.3">
      <c r="A18" s="23" t="s">
        <v>49</v>
      </c>
      <c r="B18" s="23" t="s">
        <v>50</v>
      </c>
      <c r="C18" s="23" t="s">
        <v>37</v>
      </c>
      <c r="D18" s="23" t="s">
        <v>38</v>
      </c>
      <c r="E18" s="23" t="s">
        <v>39</v>
      </c>
      <c r="F18" s="23" t="s">
        <v>40</v>
      </c>
      <c r="G18" s="24">
        <v>5</v>
      </c>
      <c r="H18" s="23" t="s">
        <v>42</v>
      </c>
      <c r="I18" s="24" t="s">
        <v>41</v>
      </c>
      <c r="J18" s="23" t="s">
        <v>43</v>
      </c>
      <c r="K18" s="25">
        <v>10</v>
      </c>
      <c r="L18" s="25" t="s">
        <v>44</v>
      </c>
      <c r="M18" s="26" t="s">
        <v>45</v>
      </c>
      <c r="N18" s="27">
        <v>4102</v>
      </c>
      <c r="O18" s="28" t="s">
        <v>46</v>
      </c>
      <c r="P18" s="27" t="s">
        <v>47</v>
      </c>
      <c r="Q18" s="28" t="s">
        <v>48</v>
      </c>
      <c r="R18" s="29">
        <v>3</v>
      </c>
      <c r="S18" s="29">
        <v>1</v>
      </c>
      <c r="T18" s="29">
        <v>1000000</v>
      </c>
      <c r="U18" s="29">
        <v>488929</v>
      </c>
      <c r="V18" s="27">
        <v>3</v>
      </c>
      <c r="W18" s="46">
        <f t="shared" si="1"/>
        <v>2.0452867389743705</v>
      </c>
      <c r="X18" s="27">
        <v>7.5922999999999998</v>
      </c>
      <c r="Y18" s="32"/>
      <c r="Z18" s="49"/>
      <c r="AA18" s="49"/>
      <c r="AB18" s="49"/>
      <c r="AC18" s="49"/>
      <c r="AD18" s="49"/>
      <c r="AE18" s="21"/>
      <c r="AF18" s="21"/>
      <c r="AG18" s="21"/>
      <c r="AH18" s="21"/>
      <c r="AI18" s="21"/>
      <c r="AJ18" s="22"/>
      <c r="AK18" s="22"/>
      <c r="AL18" s="22"/>
    </row>
    <row r="19" spans="1:38" ht="15.6" x14ac:dyDescent="0.3">
      <c r="A19" s="23" t="s">
        <v>49</v>
      </c>
      <c r="B19" s="23" t="s">
        <v>50</v>
      </c>
      <c r="C19" s="23" t="s">
        <v>37</v>
      </c>
      <c r="D19" s="23" t="s">
        <v>38</v>
      </c>
      <c r="E19" s="23" t="s">
        <v>39</v>
      </c>
      <c r="F19" s="23" t="s">
        <v>40</v>
      </c>
      <c r="G19" s="24">
        <v>5</v>
      </c>
      <c r="H19" s="23" t="s">
        <v>42</v>
      </c>
      <c r="I19" s="24" t="s">
        <v>41</v>
      </c>
      <c r="J19" s="23" t="s">
        <v>43</v>
      </c>
      <c r="K19" s="25">
        <v>10</v>
      </c>
      <c r="L19" s="25" t="s">
        <v>44</v>
      </c>
      <c r="M19" s="26" t="s">
        <v>45</v>
      </c>
      <c r="N19" s="27">
        <v>4103</v>
      </c>
      <c r="O19" s="28" t="s">
        <v>46</v>
      </c>
      <c r="P19" s="27" t="s">
        <v>47</v>
      </c>
      <c r="Q19" s="28" t="s">
        <v>48</v>
      </c>
      <c r="R19" s="29">
        <v>1</v>
      </c>
      <c r="S19" s="29">
        <v>2</v>
      </c>
      <c r="T19" s="29">
        <v>1000000</v>
      </c>
      <c r="U19" s="29">
        <v>490353</v>
      </c>
      <c r="V19" s="27">
        <v>1</v>
      </c>
      <c r="W19" s="46">
        <f t="shared" si="1"/>
        <v>4.0786943283716024</v>
      </c>
      <c r="X19" s="27">
        <v>7.2481</v>
      </c>
      <c r="Y19" s="32"/>
      <c r="Z19" s="49"/>
      <c r="AA19" s="49"/>
      <c r="AB19" s="49"/>
      <c r="AC19" s="49"/>
      <c r="AD19" s="49"/>
      <c r="AE19" s="21"/>
      <c r="AF19" s="21"/>
      <c r="AG19" s="21"/>
      <c r="AH19" s="21"/>
      <c r="AI19" s="21"/>
      <c r="AJ19" s="22"/>
      <c r="AK19" s="22"/>
      <c r="AL19" s="22"/>
    </row>
    <row r="20" spans="1:38" ht="15.6" x14ac:dyDescent="0.3">
      <c r="A20" s="23" t="s">
        <v>49</v>
      </c>
      <c r="B20" s="23" t="s">
        <v>50</v>
      </c>
      <c r="C20" s="23" t="s">
        <v>37</v>
      </c>
      <c r="D20" s="23" t="s">
        <v>38</v>
      </c>
      <c r="E20" s="23" t="s">
        <v>39</v>
      </c>
      <c r="F20" s="23" t="s">
        <v>40</v>
      </c>
      <c r="G20" s="24">
        <v>5</v>
      </c>
      <c r="H20" s="23" t="s">
        <v>42</v>
      </c>
      <c r="I20" s="24" t="s">
        <v>41</v>
      </c>
      <c r="J20" s="23" t="s">
        <v>43</v>
      </c>
      <c r="K20" s="25">
        <v>10</v>
      </c>
      <c r="L20" s="25" t="s">
        <v>44</v>
      </c>
      <c r="M20" s="26" t="s">
        <v>45</v>
      </c>
      <c r="N20" s="27">
        <v>4104</v>
      </c>
      <c r="O20" s="28" t="s">
        <v>46</v>
      </c>
      <c r="P20" s="27" t="s">
        <v>47</v>
      </c>
      <c r="Q20" s="28" t="s">
        <v>48</v>
      </c>
      <c r="R20" s="29">
        <v>7</v>
      </c>
      <c r="S20" s="29">
        <v>4</v>
      </c>
      <c r="T20" s="29">
        <v>1000000</v>
      </c>
      <c r="U20" s="29">
        <v>489585</v>
      </c>
      <c r="V20" s="27">
        <v>7</v>
      </c>
      <c r="W20" s="46">
        <f t="shared" si="1"/>
        <v>8.1701849525618631</v>
      </c>
      <c r="X20" s="27">
        <v>7.8587999999999996</v>
      </c>
      <c r="Y20" s="32"/>
      <c r="Z20" s="49"/>
      <c r="AA20" s="49"/>
      <c r="AB20" s="49"/>
      <c r="AC20" s="49"/>
      <c r="AD20" s="49"/>
      <c r="AE20" s="21"/>
      <c r="AF20" s="21"/>
      <c r="AG20" s="21"/>
      <c r="AH20" s="21"/>
      <c r="AI20" s="21"/>
      <c r="AJ20" s="22"/>
      <c r="AK20" s="22"/>
      <c r="AL20" s="22"/>
    </row>
    <row r="21" spans="1:38" ht="15.6" x14ac:dyDescent="0.3">
      <c r="A21" s="35" t="s">
        <v>49</v>
      </c>
      <c r="B21" s="35" t="s">
        <v>50</v>
      </c>
      <c r="C21" s="35" t="s">
        <v>37</v>
      </c>
      <c r="D21" s="35" t="s">
        <v>38</v>
      </c>
      <c r="E21" s="35" t="s">
        <v>39</v>
      </c>
      <c r="F21" s="35" t="s">
        <v>40</v>
      </c>
      <c r="G21" s="36">
        <v>5</v>
      </c>
      <c r="H21" s="35" t="s">
        <v>42</v>
      </c>
      <c r="I21" s="36" t="s">
        <v>41</v>
      </c>
      <c r="J21" s="35" t="s">
        <v>43</v>
      </c>
      <c r="K21" s="37">
        <v>10</v>
      </c>
      <c r="L21" s="37" t="s">
        <v>44</v>
      </c>
      <c r="M21" s="38" t="s">
        <v>45</v>
      </c>
      <c r="N21" s="39">
        <v>4105</v>
      </c>
      <c r="O21" s="40" t="s">
        <v>46</v>
      </c>
      <c r="P21" s="39" t="s">
        <v>47</v>
      </c>
      <c r="Q21" s="40" t="s">
        <v>48</v>
      </c>
      <c r="R21" s="41">
        <v>9</v>
      </c>
      <c r="S21" s="41">
        <v>10</v>
      </c>
      <c r="T21" s="41">
        <v>1000000</v>
      </c>
      <c r="U21" s="41">
        <v>490146</v>
      </c>
      <c r="V21" s="39">
        <v>9</v>
      </c>
      <c r="W21" s="47">
        <f t="shared" si="1"/>
        <v>20.402084276929731</v>
      </c>
      <c r="X21" s="42">
        <v>6.5610999999999997</v>
      </c>
      <c r="Y21" s="32"/>
      <c r="Z21" s="50"/>
      <c r="AA21" s="50"/>
      <c r="AB21" s="50"/>
      <c r="AC21" s="50"/>
      <c r="AD21" s="50"/>
      <c r="AE21" s="21"/>
      <c r="AF21" s="21"/>
      <c r="AG21" s="21"/>
      <c r="AH21" s="21"/>
      <c r="AI21" s="21"/>
      <c r="AJ21" s="22"/>
      <c r="AK21" s="22"/>
      <c r="AL21" s="22"/>
    </row>
    <row r="22" spans="1:38" ht="15.6" x14ac:dyDescent="0.3">
      <c r="A22" s="13" t="s">
        <v>49</v>
      </c>
      <c r="B22" s="13" t="s">
        <v>50</v>
      </c>
      <c r="C22" s="13" t="s">
        <v>37</v>
      </c>
      <c r="D22" s="13" t="s">
        <v>38</v>
      </c>
      <c r="E22" s="13" t="s">
        <v>39</v>
      </c>
      <c r="F22" s="13" t="s">
        <v>40</v>
      </c>
      <c r="G22" s="14">
        <v>5</v>
      </c>
      <c r="H22" s="13" t="s">
        <v>42</v>
      </c>
      <c r="I22" s="14" t="s">
        <v>41</v>
      </c>
      <c r="J22" s="13" t="s">
        <v>43</v>
      </c>
      <c r="K22" s="15">
        <v>0</v>
      </c>
      <c r="L22" s="15" t="s">
        <v>44</v>
      </c>
      <c r="M22" s="16" t="s">
        <v>51</v>
      </c>
      <c r="N22" s="14">
        <v>1101</v>
      </c>
      <c r="O22" s="13" t="s">
        <v>46</v>
      </c>
      <c r="P22" s="14" t="s">
        <v>47</v>
      </c>
      <c r="Q22" s="13" t="s">
        <v>48</v>
      </c>
      <c r="R22" s="17">
        <v>2</v>
      </c>
      <c r="S22" s="17">
        <v>1</v>
      </c>
      <c r="T22" s="17">
        <v>1000000</v>
      </c>
      <c r="U22" s="17">
        <v>477304</v>
      </c>
      <c r="V22" s="14">
        <v>2</v>
      </c>
      <c r="W22" s="44">
        <f t="shared" si="1"/>
        <v>2.0951008162512781</v>
      </c>
      <c r="X22" s="14">
        <v>8.6994000000000007</v>
      </c>
      <c r="Y22" s="32"/>
      <c r="Z22" s="48">
        <v>0</v>
      </c>
      <c r="AA22" s="48" t="s">
        <v>51</v>
      </c>
      <c r="AB22" s="48">
        <f t="shared" ref="AB22" si="11">AVERAGE(V22:V26)</f>
        <v>3.6</v>
      </c>
      <c r="AC22" s="48">
        <f t="shared" ref="AC22" si="12">AVERAGE(W22:W26)</f>
        <v>2.0809780560516691</v>
      </c>
      <c r="AD22" s="48">
        <f t="shared" ref="AD22" si="13">AVERAGE(X22:X26)</f>
        <v>8.3428799999999992</v>
      </c>
      <c r="AE22" s="21"/>
      <c r="AF22" s="21"/>
      <c r="AG22" s="21"/>
      <c r="AH22" s="21"/>
      <c r="AI22" s="21"/>
      <c r="AJ22" s="22"/>
      <c r="AK22" s="22"/>
      <c r="AL22" s="22"/>
    </row>
    <row r="23" spans="1:38" ht="15.6" x14ac:dyDescent="0.3">
      <c r="A23" s="13" t="s">
        <v>49</v>
      </c>
      <c r="B23" s="13" t="s">
        <v>50</v>
      </c>
      <c r="C23" s="13" t="s">
        <v>37</v>
      </c>
      <c r="D23" s="13" t="s">
        <v>38</v>
      </c>
      <c r="E23" s="13" t="s">
        <v>39</v>
      </c>
      <c r="F23" s="13" t="s">
        <v>40</v>
      </c>
      <c r="G23" s="14">
        <v>5</v>
      </c>
      <c r="H23" s="13" t="s">
        <v>42</v>
      </c>
      <c r="I23" s="14" t="s">
        <v>41</v>
      </c>
      <c r="J23" s="13" t="s">
        <v>43</v>
      </c>
      <c r="K23" s="15">
        <v>0</v>
      </c>
      <c r="L23" s="15" t="s">
        <v>44</v>
      </c>
      <c r="M23" s="16" t="s">
        <v>51</v>
      </c>
      <c r="N23" s="14">
        <v>1102</v>
      </c>
      <c r="O23" s="13" t="s">
        <v>46</v>
      </c>
      <c r="P23" s="14" t="s">
        <v>47</v>
      </c>
      <c r="Q23" s="13" t="s">
        <v>48</v>
      </c>
      <c r="R23" s="17">
        <v>3</v>
      </c>
      <c r="S23" s="17">
        <v>1</v>
      </c>
      <c r="T23" s="17">
        <v>1000000</v>
      </c>
      <c r="U23" s="17">
        <v>480050</v>
      </c>
      <c r="V23" s="14">
        <v>3</v>
      </c>
      <c r="W23" s="44">
        <f t="shared" si="1"/>
        <v>2.0831163420477035</v>
      </c>
      <c r="X23" s="14">
        <v>8.9978999999999996</v>
      </c>
      <c r="Y23" s="32"/>
      <c r="Z23" s="49"/>
      <c r="AA23" s="49"/>
      <c r="AB23" s="49"/>
      <c r="AC23" s="49"/>
      <c r="AD23" s="49"/>
      <c r="AE23" s="21"/>
      <c r="AF23" s="21"/>
      <c r="AG23" s="21"/>
      <c r="AH23" s="21"/>
      <c r="AI23" s="21"/>
      <c r="AJ23" s="22"/>
      <c r="AK23" s="22"/>
      <c r="AL23" s="22"/>
    </row>
    <row r="24" spans="1:38" ht="15.6" x14ac:dyDescent="0.3">
      <c r="A24" s="13" t="s">
        <v>49</v>
      </c>
      <c r="B24" s="13" t="s">
        <v>50</v>
      </c>
      <c r="C24" s="13" t="s">
        <v>37</v>
      </c>
      <c r="D24" s="13" t="s">
        <v>38</v>
      </c>
      <c r="E24" s="13" t="s">
        <v>39</v>
      </c>
      <c r="F24" s="13" t="s">
        <v>40</v>
      </c>
      <c r="G24" s="14">
        <v>5</v>
      </c>
      <c r="H24" s="13" t="s">
        <v>42</v>
      </c>
      <c r="I24" s="14" t="s">
        <v>41</v>
      </c>
      <c r="J24" s="13" t="s">
        <v>43</v>
      </c>
      <c r="K24" s="15">
        <v>0</v>
      </c>
      <c r="L24" s="15" t="s">
        <v>44</v>
      </c>
      <c r="M24" s="16" t="s">
        <v>51</v>
      </c>
      <c r="N24" s="14">
        <v>1103</v>
      </c>
      <c r="O24" s="13" t="s">
        <v>46</v>
      </c>
      <c r="P24" s="14" t="s">
        <v>47</v>
      </c>
      <c r="Q24" s="13" t="s">
        <v>48</v>
      </c>
      <c r="R24" s="17">
        <v>3</v>
      </c>
      <c r="S24" s="17">
        <v>1</v>
      </c>
      <c r="T24" s="17">
        <v>1000000</v>
      </c>
      <c r="U24" s="17">
        <v>482894</v>
      </c>
      <c r="V24" s="14">
        <v>3</v>
      </c>
      <c r="W24" s="44">
        <f t="shared" si="1"/>
        <v>2.0708478465253246</v>
      </c>
      <c r="X24" s="14">
        <v>8.6812000000000005</v>
      </c>
      <c r="Y24" s="32"/>
      <c r="Z24" s="49"/>
      <c r="AA24" s="49"/>
      <c r="AB24" s="49"/>
      <c r="AC24" s="49"/>
      <c r="AD24" s="49"/>
      <c r="AE24" s="21"/>
      <c r="AF24" s="21"/>
      <c r="AG24" s="21"/>
      <c r="AH24" s="21"/>
      <c r="AI24" s="21"/>
      <c r="AJ24" s="22"/>
      <c r="AK24" s="22"/>
      <c r="AL24" s="22"/>
    </row>
    <row r="25" spans="1:38" ht="15.6" x14ac:dyDescent="0.3">
      <c r="A25" s="13" t="s">
        <v>49</v>
      </c>
      <c r="B25" s="13" t="s">
        <v>50</v>
      </c>
      <c r="C25" s="13" t="s">
        <v>37</v>
      </c>
      <c r="D25" s="13" t="s">
        <v>38</v>
      </c>
      <c r="E25" s="13" t="s">
        <v>39</v>
      </c>
      <c r="F25" s="13" t="s">
        <v>40</v>
      </c>
      <c r="G25" s="14">
        <v>5</v>
      </c>
      <c r="H25" s="13" t="s">
        <v>42</v>
      </c>
      <c r="I25" s="14" t="s">
        <v>41</v>
      </c>
      <c r="J25" s="13" t="s">
        <v>43</v>
      </c>
      <c r="K25" s="15">
        <v>0</v>
      </c>
      <c r="L25" s="15" t="s">
        <v>44</v>
      </c>
      <c r="M25" s="16" t="s">
        <v>51</v>
      </c>
      <c r="N25" s="14">
        <v>1104</v>
      </c>
      <c r="O25" s="13" t="s">
        <v>46</v>
      </c>
      <c r="P25" s="14" t="s">
        <v>47</v>
      </c>
      <c r="Q25" s="13" t="s">
        <v>48</v>
      </c>
      <c r="R25" s="17">
        <v>8</v>
      </c>
      <c r="S25" s="17">
        <v>1</v>
      </c>
      <c r="T25" s="17">
        <v>1000000</v>
      </c>
      <c r="U25" s="17">
        <v>480864</v>
      </c>
      <c r="V25" s="14">
        <v>8</v>
      </c>
      <c r="W25" s="44">
        <f t="shared" si="1"/>
        <v>2.079590071205164</v>
      </c>
      <c r="X25" s="14">
        <v>7.5407000000000002</v>
      </c>
      <c r="Y25" s="32"/>
      <c r="Z25" s="49"/>
      <c r="AA25" s="49"/>
      <c r="AB25" s="49"/>
      <c r="AC25" s="49"/>
      <c r="AD25" s="49"/>
      <c r="AE25" s="21"/>
      <c r="AF25" s="21"/>
      <c r="AG25" s="21"/>
      <c r="AH25" s="21"/>
      <c r="AI25" s="21"/>
      <c r="AJ25" s="22"/>
      <c r="AK25" s="22"/>
      <c r="AL25" s="22"/>
    </row>
    <row r="26" spans="1:38" ht="15.6" x14ac:dyDescent="0.3">
      <c r="A26" s="13" t="s">
        <v>49</v>
      </c>
      <c r="B26" s="13" t="s">
        <v>50</v>
      </c>
      <c r="C26" s="13" t="s">
        <v>37</v>
      </c>
      <c r="D26" s="13" t="s">
        <v>38</v>
      </c>
      <c r="E26" s="13" t="s">
        <v>39</v>
      </c>
      <c r="F26" s="13" t="s">
        <v>40</v>
      </c>
      <c r="G26" s="14">
        <v>5</v>
      </c>
      <c r="H26" s="13" t="s">
        <v>42</v>
      </c>
      <c r="I26" s="14" t="s">
        <v>41</v>
      </c>
      <c r="J26" s="13" t="s">
        <v>43</v>
      </c>
      <c r="K26" s="15">
        <v>0</v>
      </c>
      <c r="L26" s="15" t="s">
        <v>44</v>
      </c>
      <c r="M26" s="16" t="s">
        <v>51</v>
      </c>
      <c r="N26" s="14">
        <v>1105</v>
      </c>
      <c r="O26" s="13" t="s">
        <v>46</v>
      </c>
      <c r="P26" s="14" t="s">
        <v>47</v>
      </c>
      <c r="Q26" s="13" t="s">
        <v>48</v>
      </c>
      <c r="R26" s="17">
        <v>2</v>
      </c>
      <c r="S26" s="17">
        <v>1</v>
      </c>
      <c r="T26" s="17">
        <v>1000000</v>
      </c>
      <c r="U26" s="17">
        <v>481641</v>
      </c>
      <c r="V26" s="14">
        <v>2</v>
      </c>
      <c r="W26" s="44">
        <f t="shared" si="1"/>
        <v>2.0762352042288756</v>
      </c>
      <c r="X26" s="14">
        <v>7.7952000000000004</v>
      </c>
      <c r="Y26" s="33"/>
      <c r="Z26" s="50"/>
      <c r="AA26" s="50"/>
      <c r="AB26" s="50"/>
      <c r="AC26" s="50"/>
      <c r="AD26" s="50"/>
      <c r="AE26" s="30"/>
      <c r="AF26" s="30"/>
      <c r="AG26" s="30"/>
      <c r="AH26" s="30"/>
      <c r="AI26" s="30"/>
      <c r="AJ26" s="22"/>
      <c r="AK26" s="22"/>
      <c r="AL26" s="22"/>
    </row>
    <row r="27" spans="1:38" ht="15.6" x14ac:dyDescent="0.3">
      <c r="A27" s="28" t="s">
        <v>49</v>
      </c>
      <c r="B27" s="28" t="s">
        <v>50</v>
      </c>
      <c r="C27" s="28" t="s">
        <v>37</v>
      </c>
      <c r="D27" s="28" t="s">
        <v>38</v>
      </c>
      <c r="E27" s="28" t="s">
        <v>39</v>
      </c>
      <c r="F27" s="28" t="s">
        <v>40</v>
      </c>
      <c r="G27" s="27">
        <v>5</v>
      </c>
      <c r="H27" s="28" t="s">
        <v>42</v>
      </c>
      <c r="I27" s="27" t="s">
        <v>41</v>
      </c>
      <c r="J27" s="28" t="s">
        <v>43</v>
      </c>
      <c r="K27" s="25">
        <v>2.5</v>
      </c>
      <c r="L27" s="25" t="s">
        <v>44</v>
      </c>
      <c r="M27" s="26" t="s">
        <v>51</v>
      </c>
      <c r="N27" s="27">
        <v>2101</v>
      </c>
      <c r="O27" s="28" t="s">
        <v>46</v>
      </c>
      <c r="P27" s="27" t="s">
        <v>47</v>
      </c>
      <c r="Q27" s="28" t="s">
        <v>48</v>
      </c>
      <c r="R27" s="29">
        <v>1</v>
      </c>
      <c r="S27" s="29">
        <v>2</v>
      </c>
      <c r="T27" s="29">
        <v>1000000</v>
      </c>
      <c r="U27" s="29">
        <v>484107</v>
      </c>
      <c r="V27" s="27">
        <v>1</v>
      </c>
      <c r="W27" s="46">
        <f t="shared" si="1"/>
        <v>4.1313180763756776</v>
      </c>
      <c r="X27" s="27">
        <v>5.5231000000000003</v>
      </c>
      <c r="Y27" s="33"/>
      <c r="Z27" s="48">
        <v>2.5</v>
      </c>
      <c r="AA27" s="48" t="s">
        <v>51</v>
      </c>
      <c r="AB27" s="48">
        <f t="shared" ref="AB27" si="14">AVERAGE(V27:V31)</f>
        <v>3.6</v>
      </c>
      <c r="AC27" s="48">
        <f t="shared" ref="AC27" si="15">AVERAGE(W27:W31)</f>
        <v>4.1991804022989285</v>
      </c>
      <c r="AD27" s="48">
        <f t="shared" ref="AD27" si="16">AVERAGE(X27:X31)</f>
        <v>5.0695999999999994</v>
      </c>
      <c r="AE27" s="30"/>
      <c r="AF27" s="30"/>
      <c r="AG27" s="30"/>
      <c r="AH27" s="30"/>
      <c r="AI27" s="30"/>
      <c r="AJ27" s="22"/>
      <c r="AK27" s="22"/>
      <c r="AL27" s="22"/>
    </row>
    <row r="28" spans="1:38" ht="15.6" x14ac:dyDescent="0.3">
      <c r="A28" s="23" t="s">
        <v>49</v>
      </c>
      <c r="B28" s="23" t="s">
        <v>50</v>
      </c>
      <c r="C28" s="23" t="s">
        <v>37</v>
      </c>
      <c r="D28" s="23" t="s">
        <v>38</v>
      </c>
      <c r="E28" s="23" t="s">
        <v>39</v>
      </c>
      <c r="F28" s="23" t="s">
        <v>40</v>
      </c>
      <c r="G28" s="24">
        <v>5</v>
      </c>
      <c r="H28" s="23" t="s">
        <v>42</v>
      </c>
      <c r="I28" s="24" t="s">
        <v>41</v>
      </c>
      <c r="J28" s="23" t="s">
        <v>43</v>
      </c>
      <c r="K28" s="25">
        <v>2.5</v>
      </c>
      <c r="L28" s="25" t="s">
        <v>44</v>
      </c>
      <c r="M28" s="26" t="s">
        <v>51</v>
      </c>
      <c r="N28" s="27">
        <v>2102</v>
      </c>
      <c r="O28" s="28" t="s">
        <v>46</v>
      </c>
      <c r="P28" s="27" t="s">
        <v>47</v>
      </c>
      <c r="Q28" s="28" t="s">
        <v>48</v>
      </c>
      <c r="R28" s="29">
        <v>3</v>
      </c>
      <c r="S28" s="29">
        <v>2</v>
      </c>
      <c r="T28" s="29">
        <v>1000000</v>
      </c>
      <c r="U28" s="29">
        <v>472558</v>
      </c>
      <c r="V28" s="27">
        <v>3</v>
      </c>
      <c r="W28" s="46">
        <f t="shared" si="1"/>
        <v>4.2322847142572977</v>
      </c>
      <c r="X28" s="27">
        <v>4.0373999999999999</v>
      </c>
      <c r="Y28" s="33"/>
      <c r="Z28" s="49"/>
      <c r="AA28" s="49"/>
      <c r="AB28" s="49"/>
      <c r="AC28" s="49"/>
      <c r="AD28" s="49"/>
      <c r="AE28" s="30"/>
      <c r="AF28" s="30"/>
      <c r="AG28" s="30"/>
      <c r="AH28" s="30"/>
      <c r="AI28" s="30"/>
      <c r="AJ28" s="22"/>
      <c r="AK28" s="22"/>
      <c r="AL28" s="22"/>
    </row>
    <row r="29" spans="1:38" ht="15.6" x14ac:dyDescent="0.3">
      <c r="A29" s="23" t="s">
        <v>49</v>
      </c>
      <c r="B29" s="23" t="s">
        <v>50</v>
      </c>
      <c r="C29" s="23" t="s">
        <v>37</v>
      </c>
      <c r="D29" s="23" t="s">
        <v>38</v>
      </c>
      <c r="E29" s="23" t="s">
        <v>39</v>
      </c>
      <c r="F29" s="23" t="s">
        <v>40</v>
      </c>
      <c r="G29" s="24">
        <v>5</v>
      </c>
      <c r="H29" s="23" t="s">
        <v>42</v>
      </c>
      <c r="I29" s="24" t="s">
        <v>41</v>
      </c>
      <c r="J29" s="23" t="s">
        <v>43</v>
      </c>
      <c r="K29" s="25">
        <v>2.5</v>
      </c>
      <c r="L29" s="25" t="s">
        <v>44</v>
      </c>
      <c r="M29" s="26" t="s">
        <v>51</v>
      </c>
      <c r="N29" s="27">
        <v>2103</v>
      </c>
      <c r="O29" s="28" t="s">
        <v>46</v>
      </c>
      <c r="P29" s="27" t="s">
        <v>47</v>
      </c>
      <c r="Q29" s="28" t="s">
        <v>48</v>
      </c>
      <c r="R29" s="29">
        <v>2</v>
      </c>
      <c r="S29" s="29">
        <v>2</v>
      </c>
      <c r="T29" s="29">
        <v>1000000</v>
      </c>
      <c r="U29" s="29">
        <v>471217</v>
      </c>
      <c r="V29" s="27">
        <v>2</v>
      </c>
      <c r="W29" s="46">
        <f t="shared" si="1"/>
        <v>4.2443290458536085</v>
      </c>
      <c r="X29" s="27">
        <v>4.8765000000000001</v>
      </c>
      <c r="Y29" s="33"/>
      <c r="Z29" s="49"/>
      <c r="AA29" s="49"/>
      <c r="AB29" s="49"/>
      <c r="AC29" s="49"/>
      <c r="AD29" s="49"/>
      <c r="AE29" s="30"/>
      <c r="AF29" s="30"/>
      <c r="AG29" s="30"/>
      <c r="AH29" s="30"/>
      <c r="AI29" s="30"/>
      <c r="AJ29" s="22"/>
      <c r="AK29" s="22"/>
      <c r="AL29" s="22"/>
    </row>
    <row r="30" spans="1:38" ht="15.6" x14ac:dyDescent="0.3">
      <c r="A30" s="23" t="s">
        <v>49</v>
      </c>
      <c r="B30" s="23" t="s">
        <v>50</v>
      </c>
      <c r="C30" s="23" t="s">
        <v>37</v>
      </c>
      <c r="D30" s="23" t="s">
        <v>38</v>
      </c>
      <c r="E30" s="23" t="s">
        <v>39</v>
      </c>
      <c r="F30" s="23" t="s">
        <v>40</v>
      </c>
      <c r="G30" s="24">
        <v>5</v>
      </c>
      <c r="H30" s="23" t="s">
        <v>42</v>
      </c>
      <c r="I30" s="24" t="s">
        <v>41</v>
      </c>
      <c r="J30" s="23" t="s">
        <v>43</v>
      </c>
      <c r="K30" s="25">
        <v>2.5</v>
      </c>
      <c r="L30" s="25" t="s">
        <v>44</v>
      </c>
      <c r="M30" s="26" t="s">
        <v>51</v>
      </c>
      <c r="N30" s="27">
        <v>2104</v>
      </c>
      <c r="O30" s="28" t="s">
        <v>46</v>
      </c>
      <c r="P30" s="27" t="s">
        <v>47</v>
      </c>
      <c r="Q30" s="28" t="s">
        <v>48</v>
      </c>
      <c r="R30" s="29">
        <v>5</v>
      </c>
      <c r="S30" s="29">
        <v>2</v>
      </c>
      <c r="T30" s="29">
        <v>1000000</v>
      </c>
      <c r="U30" s="29">
        <v>475664</v>
      </c>
      <c r="V30" s="27">
        <v>5</v>
      </c>
      <c r="W30" s="46">
        <f t="shared" si="1"/>
        <v>4.204648659558007</v>
      </c>
      <c r="X30" s="27">
        <v>5.7660999999999998</v>
      </c>
      <c r="Y30" s="33"/>
      <c r="Z30" s="49"/>
      <c r="AA30" s="49"/>
      <c r="AB30" s="49"/>
      <c r="AC30" s="49"/>
      <c r="AD30" s="49"/>
      <c r="AE30" s="30"/>
      <c r="AF30" s="30"/>
      <c r="AG30" s="30"/>
      <c r="AH30" s="30"/>
      <c r="AI30" s="30"/>
      <c r="AJ30" s="22"/>
      <c r="AK30" s="22"/>
      <c r="AL30" s="22"/>
    </row>
    <row r="31" spans="1:38" ht="15.6" x14ac:dyDescent="0.3">
      <c r="A31" s="23" t="s">
        <v>49</v>
      </c>
      <c r="B31" s="23" t="s">
        <v>50</v>
      </c>
      <c r="C31" s="23" t="s">
        <v>37</v>
      </c>
      <c r="D31" s="23" t="s">
        <v>38</v>
      </c>
      <c r="E31" s="23" t="s">
        <v>39</v>
      </c>
      <c r="F31" s="23" t="s">
        <v>40</v>
      </c>
      <c r="G31" s="24">
        <v>5</v>
      </c>
      <c r="H31" s="23" t="s">
        <v>42</v>
      </c>
      <c r="I31" s="24" t="s">
        <v>41</v>
      </c>
      <c r="J31" s="23" t="s">
        <v>43</v>
      </c>
      <c r="K31" s="25">
        <v>2.5</v>
      </c>
      <c r="L31" s="25" t="s">
        <v>44</v>
      </c>
      <c r="M31" s="26" t="s">
        <v>51</v>
      </c>
      <c r="N31" s="27">
        <v>2105</v>
      </c>
      <c r="O31" s="28" t="s">
        <v>46</v>
      </c>
      <c r="P31" s="27" t="s">
        <v>47</v>
      </c>
      <c r="Q31" s="28" t="s">
        <v>48</v>
      </c>
      <c r="R31" s="29">
        <v>7</v>
      </c>
      <c r="S31" s="29">
        <v>2</v>
      </c>
      <c r="T31" s="29">
        <v>1000000</v>
      </c>
      <c r="U31" s="29">
        <v>478089</v>
      </c>
      <c r="V31" s="27">
        <v>7</v>
      </c>
      <c r="W31" s="46">
        <f t="shared" si="1"/>
        <v>4.1833215154500518</v>
      </c>
      <c r="X31" s="27">
        <v>5.1448999999999998</v>
      </c>
      <c r="Y31" s="33"/>
      <c r="Z31" s="50"/>
      <c r="AA31" s="50"/>
      <c r="AB31" s="50"/>
      <c r="AC31" s="50"/>
      <c r="AD31" s="50"/>
      <c r="AE31" s="30"/>
      <c r="AF31" s="30"/>
      <c r="AG31" s="30"/>
      <c r="AH31" s="30"/>
      <c r="AI31" s="30"/>
      <c r="AJ31" s="22"/>
      <c r="AK31" s="22"/>
      <c r="AL31" s="22"/>
    </row>
    <row r="32" spans="1:38" ht="15.6" x14ac:dyDescent="0.3">
      <c r="A32" s="13" t="s">
        <v>49</v>
      </c>
      <c r="B32" s="13" t="s">
        <v>50</v>
      </c>
      <c r="C32" s="13" t="s">
        <v>37</v>
      </c>
      <c r="D32" s="13" t="s">
        <v>38</v>
      </c>
      <c r="E32" s="13" t="s">
        <v>39</v>
      </c>
      <c r="F32" s="13" t="s">
        <v>40</v>
      </c>
      <c r="G32" s="14">
        <v>5</v>
      </c>
      <c r="H32" s="13" t="s">
        <v>42</v>
      </c>
      <c r="I32" s="14" t="s">
        <v>41</v>
      </c>
      <c r="J32" s="13" t="s">
        <v>43</v>
      </c>
      <c r="K32" s="15">
        <v>5</v>
      </c>
      <c r="L32" s="15" t="s">
        <v>44</v>
      </c>
      <c r="M32" s="16" t="s">
        <v>51</v>
      </c>
      <c r="N32" s="14">
        <v>3101</v>
      </c>
      <c r="O32" s="13" t="s">
        <v>46</v>
      </c>
      <c r="P32" s="14" t="s">
        <v>47</v>
      </c>
      <c r="Q32" s="13" t="s">
        <v>48</v>
      </c>
      <c r="R32" s="17">
        <v>2</v>
      </c>
      <c r="S32" s="17">
        <v>2</v>
      </c>
      <c r="T32" s="17">
        <v>1000000</v>
      </c>
      <c r="U32" s="17">
        <v>472480</v>
      </c>
      <c r="V32" s="14">
        <v>2</v>
      </c>
      <c r="W32" s="44">
        <f t="shared" si="1"/>
        <v>4.2329834067050456</v>
      </c>
      <c r="X32" s="14">
        <v>3.2092000000000001</v>
      </c>
      <c r="Y32" s="33"/>
      <c r="Z32" s="48">
        <v>5</v>
      </c>
      <c r="AA32" s="48" t="s">
        <v>51</v>
      </c>
      <c r="AB32" s="48">
        <f t="shared" ref="AB32" si="17">AVERAGE(V32:V36)</f>
        <v>5.8</v>
      </c>
      <c r="AC32" s="48">
        <f t="shared" ref="AC32" si="18">AVERAGE(W32:W36)</f>
        <v>3.4036014275734936</v>
      </c>
      <c r="AD32" s="48">
        <f t="shared" ref="AD32" si="19">AVERAGE(X32:X36)</f>
        <v>3.4487200000000002</v>
      </c>
      <c r="AE32" s="30"/>
      <c r="AF32" s="30"/>
      <c r="AG32" s="30"/>
      <c r="AH32" s="30"/>
      <c r="AI32" s="30"/>
      <c r="AJ32" s="22"/>
      <c r="AK32" s="22"/>
      <c r="AL32" s="22"/>
    </row>
    <row r="33" spans="1:38" ht="15.6" x14ac:dyDescent="0.3">
      <c r="A33" s="13" t="s">
        <v>49</v>
      </c>
      <c r="B33" s="13" t="s">
        <v>50</v>
      </c>
      <c r="C33" s="13" t="s">
        <v>37</v>
      </c>
      <c r="D33" s="13" t="s">
        <v>38</v>
      </c>
      <c r="E33" s="13" t="s">
        <v>39</v>
      </c>
      <c r="F33" s="13" t="s">
        <v>40</v>
      </c>
      <c r="G33" s="14">
        <v>5</v>
      </c>
      <c r="H33" s="13" t="s">
        <v>42</v>
      </c>
      <c r="I33" s="14" t="s">
        <v>41</v>
      </c>
      <c r="J33" s="13" t="s">
        <v>43</v>
      </c>
      <c r="K33" s="15">
        <v>5</v>
      </c>
      <c r="L33" s="15" t="s">
        <v>44</v>
      </c>
      <c r="M33" s="16" t="s">
        <v>51</v>
      </c>
      <c r="N33" s="14">
        <v>3102</v>
      </c>
      <c r="O33" s="13" t="s">
        <v>46</v>
      </c>
      <c r="P33" s="14" t="s">
        <v>47</v>
      </c>
      <c r="Q33" s="13" t="s">
        <v>48</v>
      </c>
      <c r="R33" s="17">
        <v>13</v>
      </c>
      <c r="S33" s="17">
        <v>0</v>
      </c>
      <c r="T33" s="17">
        <v>1000000</v>
      </c>
      <c r="U33" s="17">
        <v>469818</v>
      </c>
      <c r="V33" s="14">
        <v>13</v>
      </c>
      <c r="W33" s="44">
        <f t="shared" si="1"/>
        <v>0</v>
      </c>
      <c r="X33" s="14">
        <v>3.4367000000000001</v>
      </c>
      <c r="Y33" s="33"/>
      <c r="Z33" s="49"/>
      <c r="AA33" s="49"/>
      <c r="AB33" s="49"/>
      <c r="AC33" s="49"/>
      <c r="AD33" s="49"/>
      <c r="AE33" s="30"/>
      <c r="AF33" s="30"/>
      <c r="AG33" s="30"/>
      <c r="AH33" s="30"/>
      <c r="AI33" s="30"/>
      <c r="AJ33" s="22"/>
      <c r="AK33" s="22"/>
      <c r="AL33" s="22"/>
    </row>
    <row r="34" spans="1:38" ht="15.6" x14ac:dyDescent="0.3">
      <c r="A34" s="13" t="s">
        <v>49</v>
      </c>
      <c r="B34" s="13" t="s">
        <v>50</v>
      </c>
      <c r="C34" s="13" t="s">
        <v>37</v>
      </c>
      <c r="D34" s="13" t="s">
        <v>38</v>
      </c>
      <c r="E34" s="13" t="s">
        <v>39</v>
      </c>
      <c r="F34" s="13" t="s">
        <v>40</v>
      </c>
      <c r="G34" s="14">
        <v>5</v>
      </c>
      <c r="H34" s="13" t="s">
        <v>42</v>
      </c>
      <c r="I34" s="14" t="s">
        <v>41</v>
      </c>
      <c r="J34" s="13" t="s">
        <v>43</v>
      </c>
      <c r="K34" s="15">
        <v>5</v>
      </c>
      <c r="L34" s="15" t="s">
        <v>44</v>
      </c>
      <c r="M34" s="16" t="s">
        <v>51</v>
      </c>
      <c r="N34" s="14">
        <v>3103</v>
      </c>
      <c r="O34" s="13" t="s">
        <v>46</v>
      </c>
      <c r="P34" s="14" t="s">
        <v>47</v>
      </c>
      <c r="Q34" s="13" t="s">
        <v>48</v>
      </c>
      <c r="R34" s="17">
        <v>7</v>
      </c>
      <c r="S34" s="17">
        <v>2</v>
      </c>
      <c r="T34" s="17">
        <v>1000000</v>
      </c>
      <c r="U34" s="17">
        <v>464769</v>
      </c>
      <c r="V34" s="14">
        <v>7</v>
      </c>
      <c r="W34" s="44">
        <f t="shared" si="1"/>
        <v>4.3032129939819566</v>
      </c>
      <c r="X34" s="14">
        <v>2.9748000000000001</v>
      </c>
      <c r="Y34" s="33"/>
      <c r="Z34" s="49"/>
      <c r="AA34" s="49"/>
      <c r="AB34" s="49"/>
      <c r="AC34" s="49"/>
      <c r="AD34" s="49"/>
      <c r="AE34" s="30"/>
      <c r="AF34" s="30"/>
      <c r="AG34" s="30"/>
      <c r="AH34" s="30"/>
      <c r="AI34" s="30"/>
      <c r="AJ34" s="22"/>
      <c r="AK34" s="22"/>
      <c r="AL34" s="22"/>
    </row>
    <row r="35" spans="1:38" ht="15.6" x14ac:dyDescent="0.3">
      <c r="A35" s="13" t="s">
        <v>49</v>
      </c>
      <c r="B35" s="13" t="s">
        <v>50</v>
      </c>
      <c r="C35" s="13" t="s">
        <v>37</v>
      </c>
      <c r="D35" s="13" t="s">
        <v>38</v>
      </c>
      <c r="E35" s="13" t="s">
        <v>39</v>
      </c>
      <c r="F35" s="13" t="s">
        <v>40</v>
      </c>
      <c r="G35" s="14">
        <v>5</v>
      </c>
      <c r="H35" s="13" t="s">
        <v>42</v>
      </c>
      <c r="I35" s="14" t="s">
        <v>41</v>
      </c>
      <c r="J35" s="13" t="s">
        <v>43</v>
      </c>
      <c r="K35" s="15">
        <v>5</v>
      </c>
      <c r="L35" s="15" t="s">
        <v>44</v>
      </c>
      <c r="M35" s="16" t="s">
        <v>51</v>
      </c>
      <c r="N35" s="14">
        <v>3104</v>
      </c>
      <c r="O35" s="13" t="s">
        <v>46</v>
      </c>
      <c r="P35" s="14" t="s">
        <v>47</v>
      </c>
      <c r="Q35" s="13" t="s">
        <v>48</v>
      </c>
      <c r="R35" s="17">
        <v>2</v>
      </c>
      <c r="S35" s="17">
        <v>3</v>
      </c>
      <c r="T35" s="17">
        <v>1000000</v>
      </c>
      <c r="U35" s="17">
        <v>472765</v>
      </c>
      <c r="V35" s="14">
        <v>2</v>
      </c>
      <c r="W35" s="44">
        <f t="shared" si="1"/>
        <v>6.3456474146774822</v>
      </c>
      <c r="X35" s="14">
        <v>4.0056000000000003</v>
      </c>
      <c r="Y35" s="33"/>
      <c r="Z35" s="49"/>
      <c r="AA35" s="49"/>
      <c r="AB35" s="49"/>
      <c r="AC35" s="49"/>
      <c r="AD35" s="49"/>
      <c r="AE35" s="30"/>
      <c r="AF35" s="30"/>
      <c r="AG35" s="30"/>
      <c r="AH35" s="30"/>
      <c r="AI35" s="30"/>
      <c r="AJ35" s="22"/>
      <c r="AK35" s="22"/>
      <c r="AL35" s="22"/>
    </row>
    <row r="36" spans="1:38" ht="15.6" x14ac:dyDescent="0.3">
      <c r="A36" s="13" t="s">
        <v>49</v>
      </c>
      <c r="B36" s="13" t="s">
        <v>50</v>
      </c>
      <c r="C36" s="13" t="s">
        <v>37</v>
      </c>
      <c r="D36" s="13" t="s">
        <v>38</v>
      </c>
      <c r="E36" s="13" t="s">
        <v>39</v>
      </c>
      <c r="F36" s="13" t="s">
        <v>40</v>
      </c>
      <c r="G36" s="14">
        <v>5</v>
      </c>
      <c r="H36" s="13" t="s">
        <v>42</v>
      </c>
      <c r="I36" s="14" t="s">
        <v>41</v>
      </c>
      <c r="J36" s="13" t="s">
        <v>43</v>
      </c>
      <c r="K36" s="15">
        <v>5</v>
      </c>
      <c r="L36" s="15" t="s">
        <v>44</v>
      </c>
      <c r="M36" s="16" t="s">
        <v>51</v>
      </c>
      <c r="N36" s="14">
        <v>3105</v>
      </c>
      <c r="O36" s="13" t="s">
        <v>46</v>
      </c>
      <c r="P36" s="14" t="s">
        <v>47</v>
      </c>
      <c r="Q36" s="13" t="s">
        <v>48</v>
      </c>
      <c r="R36" s="17">
        <v>5</v>
      </c>
      <c r="S36" s="17">
        <v>1</v>
      </c>
      <c r="T36" s="17">
        <v>1000000</v>
      </c>
      <c r="U36" s="17">
        <v>468129</v>
      </c>
      <c r="V36" s="14">
        <v>5</v>
      </c>
      <c r="W36" s="44">
        <f t="shared" si="1"/>
        <v>2.136163322502985</v>
      </c>
      <c r="X36" s="14">
        <v>3.6173000000000002</v>
      </c>
      <c r="Y36" s="33"/>
      <c r="Z36" s="50"/>
      <c r="AA36" s="50"/>
      <c r="AB36" s="50"/>
      <c r="AC36" s="50"/>
      <c r="AD36" s="50"/>
      <c r="AE36" s="30"/>
      <c r="AF36" s="30"/>
      <c r="AG36" s="30"/>
      <c r="AH36" s="30"/>
      <c r="AI36" s="30"/>
      <c r="AJ36" s="22"/>
      <c r="AK36" s="22"/>
      <c r="AL36" s="22"/>
    </row>
    <row r="37" spans="1:38" ht="15.6" x14ac:dyDescent="0.3">
      <c r="A37" s="28" t="s">
        <v>49</v>
      </c>
      <c r="B37" s="28" t="s">
        <v>50</v>
      </c>
      <c r="C37" s="28" t="s">
        <v>37</v>
      </c>
      <c r="D37" s="28" t="s">
        <v>38</v>
      </c>
      <c r="E37" s="28" t="s">
        <v>39</v>
      </c>
      <c r="F37" s="28" t="s">
        <v>40</v>
      </c>
      <c r="G37" s="27">
        <v>5</v>
      </c>
      <c r="H37" s="28" t="s">
        <v>42</v>
      </c>
      <c r="I37" s="27" t="s">
        <v>41</v>
      </c>
      <c r="J37" s="28" t="s">
        <v>43</v>
      </c>
      <c r="K37" s="25">
        <v>10</v>
      </c>
      <c r="L37" s="25" t="s">
        <v>44</v>
      </c>
      <c r="M37" s="26" t="s">
        <v>51</v>
      </c>
      <c r="N37" s="27">
        <v>4101</v>
      </c>
      <c r="O37" s="28" t="s">
        <v>46</v>
      </c>
      <c r="P37" s="27" t="s">
        <v>47</v>
      </c>
      <c r="Q37" s="28" t="s">
        <v>48</v>
      </c>
      <c r="R37" s="29">
        <v>6</v>
      </c>
      <c r="S37" s="29">
        <v>2</v>
      </c>
      <c r="T37" s="29">
        <v>1000000</v>
      </c>
      <c r="U37" s="29">
        <v>269362</v>
      </c>
      <c r="V37" s="27">
        <v>6</v>
      </c>
      <c r="W37" s="46">
        <f t="shared" si="1"/>
        <v>7.424952294681507</v>
      </c>
      <c r="X37" s="27">
        <v>1.6272</v>
      </c>
      <c r="Y37" s="33"/>
      <c r="Z37" s="48">
        <v>10</v>
      </c>
      <c r="AA37" s="48" t="s">
        <v>51</v>
      </c>
      <c r="AB37" s="48">
        <f t="shared" ref="AB37" si="20">AVERAGE(V37:V41)</f>
        <v>5</v>
      </c>
      <c r="AC37" s="48">
        <f t="shared" ref="AC37" si="21">AVERAGE(W37:W41)</f>
        <v>5.4558492450581637</v>
      </c>
      <c r="AD37" s="48">
        <f t="shared" ref="AD37" si="22">AVERAGE(X37:X41)</f>
        <v>1.5299399999999999</v>
      </c>
      <c r="AE37" s="30"/>
      <c r="AF37" s="30"/>
      <c r="AG37" s="30"/>
      <c r="AH37" s="30"/>
      <c r="AI37" s="30"/>
      <c r="AJ37" s="22"/>
      <c r="AK37" s="22"/>
      <c r="AL37" s="22"/>
    </row>
    <row r="38" spans="1:38" ht="15.6" x14ac:dyDescent="0.3">
      <c r="A38" s="23" t="s">
        <v>49</v>
      </c>
      <c r="B38" s="23" t="s">
        <v>50</v>
      </c>
      <c r="C38" s="23" t="s">
        <v>37</v>
      </c>
      <c r="D38" s="23" t="s">
        <v>38</v>
      </c>
      <c r="E38" s="23" t="s">
        <v>39</v>
      </c>
      <c r="F38" s="23" t="s">
        <v>40</v>
      </c>
      <c r="G38" s="24">
        <v>5</v>
      </c>
      <c r="H38" s="23" t="s">
        <v>42</v>
      </c>
      <c r="I38" s="24" t="s">
        <v>41</v>
      </c>
      <c r="J38" s="23" t="s">
        <v>43</v>
      </c>
      <c r="K38" s="25">
        <v>10</v>
      </c>
      <c r="L38" s="25" t="s">
        <v>44</v>
      </c>
      <c r="M38" s="26" t="s">
        <v>51</v>
      </c>
      <c r="N38" s="27">
        <v>4102</v>
      </c>
      <c r="O38" s="28" t="s">
        <v>46</v>
      </c>
      <c r="P38" s="27" t="s">
        <v>47</v>
      </c>
      <c r="Q38" s="28" t="s">
        <v>48</v>
      </c>
      <c r="R38" s="29">
        <v>4</v>
      </c>
      <c r="S38" s="29">
        <v>2</v>
      </c>
      <c r="T38" s="29">
        <v>1000000</v>
      </c>
      <c r="U38" s="29">
        <v>304231</v>
      </c>
      <c r="V38" s="27">
        <v>4</v>
      </c>
      <c r="W38" s="46">
        <f t="shared" si="1"/>
        <v>6.5739520298720375</v>
      </c>
      <c r="X38" s="27">
        <v>1.8973</v>
      </c>
      <c r="Y38" s="33"/>
      <c r="Z38" s="49"/>
      <c r="AA38" s="49"/>
      <c r="AB38" s="49"/>
      <c r="AC38" s="49"/>
      <c r="AD38" s="49"/>
      <c r="AE38" s="30"/>
      <c r="AF38" s="30"/>
      <c r="AG38" s="30"/>
      <c r="AH38" s="30"/>
      <c r="AI38" s="30"/>
      <c r="AJ38" s="22"/>
      <c r="AK38" s="22"/>
      <c r="AL38" s="22"/>
    </row>
    <row r="39" spans="1:38" ht="15.6" x14ac:dyDescent="0.3">
      <c r="A39" s="23" t="s">
        <v>49</v>
      </c>
      <c r="B39" s="23" t="s">
        <v>50</v>
      </c>
      <c r="C39" s="23" t="s">
        <v>37</v>
      </c>
      <c r="D39" s="23" t="s">
        <v>38</v>
      </c>
      <c r="E39" s="23" t="s">
        <v>39</v>
      </c>
      <c r="F39" s="23" t="s">
        <v>40</v>
      </c>
      <c r="G39" s="24">
        <v>5</v>
      </c>
      <c r="H39" s="23" t="s">
        <v>42</v>
      </c>
      <c r="I39" s="24" t="s">
        <v>41</v>
      </c>
      <c r="J39" s="23" t="s">
        <v>43</v>
      </c>
      <c r="K39" s="25">
        <v>10</v>
      </c>
      <c r="L39" s="25" t="s">
        <v>44</v>
      </c>
      <c r="M39" s="26" t="s">
        <v>51</v>
      </c>
      <c r="N39" s="27">
        <v>4103</v>
      </c>
      <c r="O39" s="28" t="s">
        <v>46</v>
      </c>
      <c r="P39" s="27" t="s">
        <v>47</v>
      </c>
      <c r="Q39" s="28" t="s">
        <v>48</v>
      </c>
      <c r="R39" s="29">
        <v>5</v>
      </c>
      <c r="S39" s="29">
        <v>1</v>
      </c>
      <c r="T39" s="29">
        <v>1000000</v>
      </c>
      <c r="U39" s="29">
        <v>302605</v>
      </c>
      <c r="V39" s="27">
        <v>5</v>
      </c>
      <c r="W39" s="46">
        <f t="shared" si="1"/>
        <v>3.3046380595165314</v>
      </c>
      <c r="X39" s="27">
        <v>1.296</v>
      </c>
      <c r="Y39" s="33"/>
      <c r="Z39" s="49"/>
      <c r="AA39" s="49"/>
      <c r="AB39" s="49"/>
      <c r="AC39" s="49"/>
      <c r="AD39" s="49"/>
      <c r="AE39" s="30"/>
      <c r="AF39" s="30"/>
      <c r="AG39" s="30"/>
      <c r="AH39" s="30"/>
      <c r="AI39" s="30"/>
      <c r="AJ39" s="22"/>
      <c r="AK39" s="22"/>
      <c r="AL39" s="22"/>
    </row>
    <row r="40" spans="1:38" ht="15.6" x14ac:dyDescent="0.3">
      <c r="A40" s="23" t="s">
        <v>49</v>
      </c>
      <c r="B40" s="23" t="s">
        <v>50</v>
      </c>
      <c r="C40" s="23" t="s">
        <v>37</v>
      </c>
      <c r="D40" s="23" t="s">
        <v>38</v>
      </c>
      <c r="E40" s="23" t="s">
        <v>39</v>
      </c>
      <c r="F40" s="23" t="s">
        <v>40</v>
      </c>
      <c r="G40" s="24">
        <v>5</v>
      </c>
      <c r="H40" s="23" t="s">
        <v>42</v>
      </c>
      <c r="I40" s="24" t="s">
        <v>41</v>
      </c>
      <c r="J40" s="23" t="s">
        <v>43</v>
      </c>
      <c r="K40" s="25">
        <v>10</v>
      </c>
      <c r="L40" s="25" t="s">
        <v>44</v>
      </c>
      <c r="M40" s="26" t="s">
        <v>51</v>
      </c>
      <c r="N40" s="27">
        <v>4104</v>
      </c>
      <c r="O40" s="28" t="s">
        <v>46</v>
      </c>
      <c r="P40" s="27" t="s">
        <v>47</v>
      </c>
      <c r="Q40" s="28" t="s">
        <v>48</v>
      </c>
      <c r="R40" s="29">
        <v>3</v>
      </c>
      <c r="S40" s="29">
        <v>1</v>
      </c>
      <c r="T40" s="29">
        <v>1000000</v>
      </c>
      <c r="U40" s="29">
        <v>277221</v>
      </c>
      <c r="V40" s="27">
        <v>3</v>
      </c>
      <c r="W40" s="46">
        <f t="shared" si="1"/>
        <v>3.6072303324784198</v>
      </c>
      <c r="X40" s="27">
        <v>1.2032</v>
      </c>
      <c r="Y40" s="33"/>
      <c r="Z40" s="49"/>
      <c r="AA40" s="49"/>
      <c r="AB40" s="49"/>
      <c r="AC40" s="49"/>
      <c r="AD40" s="49"/>
      <c r="AE40" s="30"/>
      <c r="AF40" s="30"/>
      <c r="AG40" s="30"/>
      <c r="AH40" s="30"/>
      <c r="AI40" s="30"/>
      <c r="AJ40" s="22"/>
      <c r="AK40" s="22"/>
      <c r="AL40" s="22"/>
    </row>
    <row r="41" spans="1:38" ht="15.6" x14ac:dyDescent="0.3">
      <c r="A41" s="35" t="s">
        <v>49</v>
      </c>
      <c r="B41" s="35" t="s">
        <v>50</v>
      </c>
      <c r="C41" s="35" t="s">
        <v>37</v>
      </c>
      <c r="D41" s="35" t="s">
        <v>38</v>
      </c>
      <c r="E41" s="35" t="s">
        <v>39</v>
      </c>
      <c r="F41" s="35" t="s">
        <v>40</v>
      </c>
      <c r="G41" s="36">
        <v>5</v>
      </c>
      <c r="H41" s="35" t="s">
        <v>42</v>
      </c>
      <c r="I41" s="36" t="s">
        <v>41</v>
      </c>
      <c r="J41" s="35" t="s">
        <v>43</v>
      </c>
      <c r="K41" s="37">
        <v>10</v>
      </c>
      <c r="L41" s="37" t="s">
        <v>44</v>
      </c>
      <c r="M41" s="38" t="s">
        <v>51</v>
      </c>
      <c r="N41" s="39">
        <v>4105</v>
      </c>
      <c r="O41" s="40" t="s">
        <v>46</v>
      </c>
      <c r="P41" s="39" t="s">
        <v>47</v>
      </c>
      <c r="Q41" s="40" t="s">
        <v>48</v>
      </c>
      <c r="R41" s="41">
        <v>7</v>
      </c>
      <c r="S41" s="41">
        <v>2</v>
      </c>
      <c r="T41" s="41">
        <v>1000000</v>
      </c>
      <c r="U41" s="41">
        <v>314047</v>
      </c>
      <c r="V41" s="39">
        <v>7</v>
      </c>
      <c r="W41" s="47">
        <f t="shared" si="1"/>
        <v>6.3684735087423219</v>
      </c>
      <c r="X41" s="42">
        <v>1.6259999999999999</v>
      </c>
      <c r="Y41" s="33"/>
      <c r="Z41" s="50"/>
      <c r="AA41" s="50"/>
      <c r="AB41" s="50"/>
      <c r="AC41" s="50"/>
      <c r="AD41" s="50"/>
      <c r="AE41" s="30"/>
      <c r="AF41" s="30"/>
      <c r="AG41" s="30"/>
      <c r="AH41" s="30"/>
      <c r="AI41" s="30"/>
      <c r="AJ41" s="22"/>
      <c r="AK41" s="22"/>
      <c r="AL41" s="22"/>
    </row>
    <row r="42" spans="1:38" ht="64.2" x14ac:dyDescent="0.3">
      <c r="A42" s="13" t="s">
        <v>49</v>
      </c>
      <c r="B42" s="13" t="s">
        <v>50</v>
      </c>
      <c r="C42" s="13" t="s">
        <v>37</v>
      </c>
      <c r="D42" s="13" t="s">
        <v>38</v>
      </c>
      <c r="E42" s="13" t="s">
        <v>39</v>
      </c>
      <c r="F42" s="13" t="s">
        <v>40</v>
      </c>
      <c r="G42" s="14">
        <v>5</v>
      </c>
      <c r="H42" s="13" t="s">
        <v>42</v>
      </c>
      <c r="I42" s="14" t="s">
        <v>41</v>
      </c>
      <c r="J42" s="13" t="s">
        <v>43</v>
      </c>
      <c r="K42" s="15">
        <v>0</v>
      </c>
      <c r="L42" s="15" t="s">
        <v>44</v>
      </c>
      <c r="M42" s="16" t="s">
        <v>52</v>
      </c>
      <c r="N42" s="14">
        <v>1101</v>
      </c>
      <c r="O42" s="13" t="s">
        <v>46</v>
      </c>
      <c r="P42" s="14" t="s">
        <v>47</v>
      </c>
      <c r="Q42" s="13" t="s">
        <v>48</v>
      </c>
      <c r="R42" s="17">
        <v>55</v>
      </c>
      <c r="S42" s="17">
        <v>25</v>
      </c>
      <c r="T42" s="17">
        <v>1000000</v>
      </c>
      <c r="U42" s="17">
        <v>338659</v>
      </c>
      <c r="V42" s="14">
        <v>55</v>
      </c>
      <c r="W42" s="44">
        <f t="shared" si="1"/>
        <v>73.820568772718275</v>
      </c>
      <c r="X42" s="14">
        <v>3.8368000000000002</v>
      </c>
      <c r="Y42" s="34" t="s">
        <v>56</v>
      </c>
      <c r="Z42" s="48">
        <v>0</v>
      </c>
      <c r="AA42" s="48" t="s">
        <v>52</v>
      </c>
      <c r="AB42" s="48">
        <f t="shared" ref="AB42" si="23">AVERAGE(V42:V46)</f>
        <v>15.4</v>
      </c>
      <c r="AC42" s="48">
        <f t="shared" ref="AC42" si="24">AVERAGE(W42:W46)</f>
        <v>21.82603988803757</v>
      </c>
      <c r="AD42" s="48">
        <f t="shared" ref="AD42" si="25">AVERAGE(X42:X46)</f>
        <v>4.0838799999999997</v>
      </c>
      <c r="AE42" s="30"/>
      <c r="AF42" s="30"/>
      <c r="AG42" s="30"/>
      <c r="AH42" s="30"/>
      <c r="AI42" s="30"/>
      <c r="AJ42" s="22"/>
      <c r="AK42" s="22"/>
      <c r="AL42" s="22"/>
    </row>
    <row r="43" spans="1:38" ht="15.6" x14ac:dyDescent="0.3">
      <c r="A43" s="13" t="s">
        <v>49</v>
      </c>
      <c r="B43" s="13" t="s">
        <v>50</v>
      </c>
      <c r="C43" s="13" t="s">
        <v>37</v>
      </c>
      <c r="D43" s="13" t="s">
        <v>38</v>
      </c>
      <c r="E43" s="13" t="s">
        <v>39</v>
      </c>
      <c r="F43" s="13" t="s">
        <v>40</v>
      </c>
      <c r="G43" s="14">
        <v>5</v>
      </c>
      <c r="H43" s="13" t="s">
        <v>42</v>
      </c>
      <c r="I43" s="14" t="s">
        <v>41</v>
      </c>
      <c r="J43" s="13" t="s">
        <v>43</v>
      </c>
      <c r="K43" s="15">
        <v>0</v>
      </c>
      <c r="L43" s="15" t="s">
        <v>44</v>
      </c>
      <c r="M43" s="16" t="s">
        <v>52</v>
      </c>
      <c r="N43" s="14">
        <v>1102</v>
      </c>
      <c r="O43" s="13" t="s">
        <v>46</v>
      </c>
      <c r="P43" s="14" t="s">
        <v>47</v>
      </c>
      <c r="Q43" s="13" t="s">
        <v>48</v>
      </c>
      <c r="R43" s="17">
        <v>4</v>
      </c>
      <c r="S43" s="17">
        <v>4</v>
      </c>
      <c r="T43" s="17">
        <v>1000000</v>
      </c>
      <c r="U43" s="17">
        <v>338715</v>
      </c>
      <c r="V43" s="14">
        <v>4</v>
      </c>
      <c r="W43" s="44">
        <f t="shared" si="1"/>
        <v>11.809338234208701</v>
      </c>
      <c r="X43" s="14">
        <v>4.1571999999999996</v>
      </c>
      <c r="Y43" s="33"/>
      <c r="Z43" s="49"/>
      <c r="AA43" s="49"/>
      <c r="AB43" s="49"/>
      <c r="AC43" s="49"/>
      <c r="AD43" s="49"/>
      <c r="AE43" s="30"/>
      <c r="AF43" s="30"/>
      <c r="AG43" s="30"/>
      <c r="AH43" s="30"/>
      <c r="AI43" s="30"/>
      <c r="AJ43" s="22"/>
      <c r="AK43" s="22"/>
      <c r="AL43" s="22"/>
    </row>
    <row r="44" spans="1:38" ht="15.6" x14ac:dyDescent="0.3">
      <c r="A44" s="13" t="s">
        <v>49</v>
      </c>
      <c r="B44" s="13" t="s">
        <v>50</v>
      </c>
      <c r="C44" s="13" t="s">
        <v>37</v>
      </c>
      <c r="D44" s="13" t="s">
        <v>38</v>
      </c>
      <c r="E44" s="13" t="s">
        <v>39</v>
      </c>
      <c r="F44" s="13" t="s">
        <v>40</v>
      </c>
      <c r="G44" s="14">
        <v>5</v>
      </c>
      <c r="H44" s="13" t="s">
        <v>42</v>
      </c>
      <c r="I44" s="14" t="s">
        <v>41</v>
      </c>
      <c r="J44" s="13" t="s">
        <v>43</v>
      </c>
      <c r="K44" s="15">
        <v>0</v>
      </c>
      <c r="L44" s="15" t="s">
        <v>44</v>
      </c>
      <c r="M44" s="16" t="s">
        <v>52</v>
      </c>
      <c r="N44" s="14">
        <v>1103</v>
      </c>
      <c r="O44" s="13" t="s">
        <v>46</v>
      </c>
      <c r="P44" s="14" t="s">
        <v>47</v>
      </c>
      <c r="Q44" s="13" t="s">
        <v>48</v>
      </c>
      <c r="R44" s="17">
        <v>3</v>
      </c>
      <c r="S44" s="17">
        <v>6</v>
      </c>
      <c r="T44" s="17">
        <v>1000000</v>
      </c>
      <c r="U44" s="17">
        <v>340751</v>
      </c>
      <c r="V44" s="14">
        <v>3</v>
      </c>
      <c r="W44" s="44">
        <f t="shared" si="1"/>
        <v>17.608165493278083</v>
      </c>
      <c r="X44" s="14">
        <v>4.8060999999999998</v>
      </c>
      <c r="Y44" s="33"/>
      <c r="Z44" s="49"/>
      <c r="AA44" s="49"/>
      <c r="AB44" s="49"/>
      <c r="AC44" s="49"/>
      <c r="AD44" s="49"/>
      <c r="AE44" s="30"/>
      <c r="AF44" s="30"/>
      <c r="AG44" s="30"/>
      <c r="AH44" s="30"/>
      <c r="AI44" s="30"/>
      <c r="AJ44" s="22"/>
      <c r="AK44" s="22"/>
      <c r="AL44" s="22"/>
    </row>
    <row r="45" spans="1:38" ht="15.6" x14ac:dyDescent="0.3">
      <c r="A45" s="13" t="s">
        <v>49</v>
      </c>
      <c r="B45" s="13" t="s">
        <v>50</v>
      </c>
      <c r="C45" s="13" t="s">
        <v>37</v>
      </c>
      <c r="D45" s="13" t="s">
        <v>38</v>
      </c>
      <c r="E45" s="13" t="s">
        <v>39</v>
      </c>
      <c r="F45" s="13" t="s">
        <v>40</v>
      </c>
      <c r="G45" s="14">
        <v>5</v>
      </c>
      <c r="H45" s="13" t="s">
        <v>42</v>
      </c>
      <c r="I45" s="14" t="s">
        <v>41</v>
      </c>
      <c r="J45" s="13" t="s">
        <v>43</v>
      </c>
      <c r="K45" s="15">
        <v>0</v>
      </c>
      <c r="L45" s="15" t="s">
        <v>44</v>
      </c>
      <c r="M45" s="16" t="s">
        <v>52</v>
      </c>
      <c r="N45" s="14">
        <v>1104</v>
      </c>
      <c r="O45" s="13" t="s">
        <v>46</v>
      </c>
      <c r="P45" s="14" t="s">
        <v>47</v>
      </c>
      <c r="Q45" s="13" t="s">
        <v>48</v>
      </c>
      <c r="R45" s="17">
        <v>9</v>
      </c>
      <c r="S45" s="17">
        <v>2</v>
      </c>
      <c r="T45" s="17">
        <v>1000000</v>
      </c>
      <c r="U45" s="17">
        <v>339436</v>
      </c>
      <c r="V45" s="14">
        <v>9</v>
      </c>
      <c r="W45" s="44">
        <f t="shared" si="1"/>
        <v>5.8921269399827949</v>
      </c>
      <c r="X45" s="14">
        <v>4.1050000000000004</v>
      </c>
      <c r="Y45" s="33"/>
      <c r="Z45" s="49"/>
      <c r="AA45" s="49"/>
      <c r="AB45" s="49"/>
      <c r="AC45" s="49"/>
      <c r="AD45" s="49"/>
      <c r="AE45" s="30"/>
      <c r="AF45" s="30"/>
      <c r="AG45" s="30"/>
      <c r="AH45" s="30"/>
      <c r="AI45" s="30"/>
      <c r="AJ45" s="22"/>
      <c r="AK45" s="22"/>
      <c r="AL45" s="22"/>
    </row>
    <row r="46" spans="1:38" ht="15.6" x14ac:dyDescent="0.3">
      <c r="A46" s="13" t="s">
        <v>49</v>
      </c>
      <c r="B46" s="13" t="s">
        <v>50</v>
      </c>
      <c r="C46" s="13" t="s">
        <v>37</v>
      </c>
      <c r="D46" s="13" t="s">
        <v>38</v>
      </c>
      <c r="E46" s="13" t="s">
        <v>39</v>
      </c>
      <c r="F46" s="13" t="s">
        <v>40</v>
      </c>
      <c r="G46" s="14">
        <v>5</v>
      </c>
      <c r="H46" s="13" t="s">
        <v>42</v>
      </c>
      <c r="I46" s="14" t="s">
        <v>41</v>
      </c>
      <c r="J46" s="13" t="s">
        <v>43</v>
      </c>
      <c r="K46" s="15">
        <v>0</v>
      </c>
      <c r="L46" s="15" t="s">
        <v>44</v>
      </c>
      <c r="M46" s="16" t="s">
        <v>52</v>
      </c>
      <c r="N46" s="14">
        <v>1105</v>
      </c>
      <c r="O46" s="13" t="s">
        <v>46</v>
      </c>
      <c r="P46" s="14" t="s">
        <v>47</v>
      </c>
      <c r="Q46" s="13" t="s">
        <v>48</v>
      </c>
      <c r="R46" s="17">
        <v>6</v>
      </c>
      <c r="S46" s="17">
        <v>0</v>
      </c>
      <c r="T46" s="17">
        <v>1000000</v>
      </c>
      <c r="U46" s="17">
        <v>338560</v>
      </c>
      <c r="V46" s="14">
        <v>6</v>
      </c>
      <c r="W46" s="44">
        <f t="shared" si="1"/>
        <v>0</v>
      </c>
      <c r="X46" s="14">
        <v>3.5143</v>
      </c>
      <c r="Y46" s="33"/>
      <c r="Z46" s="50"/>
      <c r="AA46" s="50"/>
      <c r="AB46" s="50"/>
      <c r="AC46" s="50"/>
      <c r="AD46" s="50"/>
      <c r="AE46" s="30"/>
      <c r="AF46" s="30"/>
      <c r="AG46" s="30"/>
      <c r="AH46" s="30"/>
      <c r="AI46" s="30"/>
      <c r="AJ46" s="22"/>
      <c r="AK46" s="22"/>
      <c r="AL46" s="22"/>
    </row>
    <row r="47" spans="1:38" ht="15.6" x14ac:dyDescent="0.3">
      <c r="A47" s="28" t="s">
        <v>49</v>
      </c>
      <c r="B47" s="28" t="s">
        <v>50</v>
      </c>
      <c r="C47" s="28" t="s">
        <v>37</v>
      </c>
      <c r="D47" s="28" t="s">
        <v>38</v>
      </c>
      <c r="E47" s="28" t="s">
        <v>39</v>
      </c>
      <c r="F47" s="28" t="s">
        <v>40</v>
      </c>
      <c r="G47" s="27">
        <v>5</v>
      </c>
      <c r="H47" s="28" t="s">
        <v>42</v>
      </c>
      <c r="I47" s="27" t="s">
        <v>41</v>
      </c>
      <c r="J47" s="28" t="s">
        <v>43</v>
      </c>
      <c r="K47" s="25">
        <v>2.5</v>
      </c>
      <c r="L47" s="25" t="s">
        <v>44</v>
      </c>
      <c r="M47" s="26" t="s">
        <v>52</v>
      </c>
      <c r="N47" s="27">
        <v>2101</v>
      </c>
      <c r="O47" s="28" t="s">
        <v>46</v>
      </c>
      <c r="P47" s="27" t="s">
        <v>47</v>
      </c>
      <c r="Q47" s="28" t="s">
        <v>48</v>
      </c>
      <c r="R47" s="29">
        <v>3</v>
      </c>
      <c r="S47" s="29">
        <v>2</v>
      </c>
      <c r="T47" s="29">
        <v>1000000</v>
      </c>
      <c r="U47" s="29">
        <v>342134</v>
      </c>
      <c r="V47" s="27">
        <v>3</v>
      </c>
      <c r="W47" s="46">
        <f t="shared" si="1"/>
        <v>5.8456628104777657</v>
      </c>
      <c r="X47" s="27">
        <v>4.3539000000000003</v>
      </c>
      <c r="Y47" s="33"/>
      <c r="Z47" s="48">
        <v>2.5</v>
      </c>
      <c r="AA47" s="48" t="s">
        <v>52</v>
      </c>
      <c r="AB47" s="48">
        <f t="shared" ref="AB47" si="26">AVERAGE(V47:V51)</f>
        <v>4.8</v>
      </c>
      <c r="AC47" s="48">
        <f t="shared" ref="AC47" si="27">AVERAGE(W47:W51)</f>
        <v>8.9295578111777836</v>
      </c>
      <c r="AD47" s="48">
        <f t="shared" ref="AD47" si="28">AVERAGE(X47:X51)</f>
        <v>3.2092400000000003</v>
      </c>
      <c r="AE47" s="30"/>
      <c r="AF47" s="30"/>
      <c r="AG47" s="30"/>
      <c r="AH47" s="30"/>
      <c r="AI47" s="30"/>
      <c r="AJ47" s="22"/>
      <c r="AK47" s="22"/>
      <c r="AL47" s="22"/>
    </row>
    <row r="48" spans="1:38" ht="15.6" x14ac:dyDescent="0.3">
      <c r="A48" s="23" t="s">
        <v>49</v>
      </c>
      <c r="B48" s="23" t="s">
        <v>50</v>
      </c>
      <c r="C48" s="23" t="s">
        <v>37</v>
      </c>
      <c r="D48" s="23" t="s">
        <v>38</v>
      </c>
      <c r="E48" s="23" t="s">
        <v>39</v>
      </c>
      <c r="F48" s="23" t="s">
        <v>40</v>
      </c>
      <c r="G48" s="24">
        <v>5</v>
      </c>
      <c r="H48" s="23" t="s">
        <v>42</v>
      </c>
      <c r="I48" s="24" t="s">
        <v>41</v>
      </c>
      <c r="J48" s="23" t="s">
        <v>43</v>
      </c>
      <c r="K48" s="25">
        <v>2.5</v>
      </c>
      <c r="L48" s="25" t="s">
        <v>44</v>
      </c>
      <c r="M48" s="26" t="s">
        <v>52</v>
      </c>
      <c r="N48" s="27">
        <v>2102</v>
      </c>
      <c r="O48" s="28" t="s">
        <v>46</v>
      </c>
      <c r="P48" s="27" t="s">
        <v>47</v>
      </c>
      <c r="Q48" s="28" t="s">
        <v>48</v>
      </c>
      <c r="R48" s="29">
        <v>3</v>
      </c>
      <c r="S48" s="29">
        <v>6</v>
      </c>
      <c r="T48" s="29">
        <v>1000000</v>
      </c>
      <c r="U48" s="29">
        <v>333528</v>
      </c>
      <c r="V48" s="27">
        <v>3</v>
      </c>
      <c r="W48" s="46">
        <f t="shared" si="1"/>
        <v>17.989494135424913</v>
      </c>
      <c r="X48" s="27">
        <v>1.7796000000000001</v>
      </c>
      <c r="Y48" s="33"/>
      <c r="Z48" s="49"/>
      <c r="AA48" s="49"/>
      <c r="AB48" s="49"/>
      <c r="AC48" s="49"/>
      <c r="AD48" s="49"/>
      <c r="AE48" s="30"/>
      <c r="AF48" s="30"/>
      <c r="AG48" s="30"/>
      <c r="AH48" s="30"/>
      <c r="AI48" s="30"/>
      <c r="AJ48" s="22"/>
      <c r="AK48" s="22"/>
      <c r="AL48" s="22"/>
    </row>
    <row r="49" spans="1:38" ht="15.6" x14ac:dyDescent="0.3">
      <c r="A49" s="23" t="s">
        <v>49</v>
      </c>
      <c r="B49" s="23" t="s">
        <v>50</v>
      </c>
      <c r="C49" s="23" t="s">
        <v>37</v>
      </c>
      <c r="D49" s="23" t="s">
        <v>38</v>
      </c>
      <c r="E49" s="23" t="s">
        <v>39</v>
      </c>
      <c r="F49" s="23" t="s">
        <v>40</v>
      </c>
      <c r="G49" s="24">
        <v>5</v>
      </c>
      <c r="H49" s="23" t="s">
        <v>42</v>
      </c>
      <c r="I49" s="24" t="s">
        <v>41</v>
      </c>
      <c r="J49" s="23" t="s">
        <v>43</v>
      </c>
      <c r="K49" s="25">
        <v>2.5</v>
      </c>
      <c r="L49" s="25" t="s">
        <v>44</v>
      </c>
      <c r="M49" s="26" t="s">
        <v>52</v>
      </c>
      <c r="N49" s="27">
        <v>2103</v>
      </c>
      <c r="O49" s="28" t="s">
        <v>46</v>
      </c>
      <c r="P49" s="27" t="s">
        <v>47</v>
      </c>
      <c r="Q49" s="28" t="s">
        <v>48</v>
      </c>
      <c r="R49" s="29">
        <v>6</v>
      </c>
      <c r="S49" s="29">
        <v>5</v>
      </c>
      <c r="T49" s="29">
        <v>1000000</v>
      </c>
      <c r="U49" s="29">
        <v>335778</v>
      </c>
      <c r="V49" s="27">
        <v>6</v>
      </c>
      <c r="W49" s="46">
        <f t="shared" si="1"/>
        <v>14.890790939251529</v>
      </c>
      <c r="X49" s="27">
        <v>3.0253999999999999</v>
      </c>
      <c r="Y49" s="33"/>
      <c r="Z49" s="49"/>
      <c r="AA49" s="49"/>
      <c r="AB49" s="49"/>
      <c r="AC49" s="49"/>
      <c r="AD49" s="49"/>
      <c r="AE49" s="30"/>
      <c r="AF49" s="30"/>
      <c r="AG49" s="30"/>
      <c r="AH49" s="30"/>
      <c r="AI49" s="30"/>
      <c r="AJ49" s="22"/>
      <c r="AK49" s="22"/>
      <c r="AL49" s="22"/>
    </row>
    <row r="50" spans="1:38" ht="15.6" x14ac:dyDescent="0.3">
      <c r="A50" s="23" t="s">
        <v>49</v>
      </c>
      <c r="B50" s="23" t="s">
        <v>50</v>
      </c>
      <c r="C50" s="23" t="s">
        <v>37</v>
      </c>
      <c r="D50" s="23" t="s">
        <v>38</v>
      </c>
      <c r="E50" s="23" t="s">
        <v>39</v>
      </c>
      <c r="F50" s="23" t="s">
        <v>40</v>
      </c>
      <c r="G50" s="24">
        <v>5</v>
      </c>
      <c r="H50" s="23" t="s">
        <v>42</v>
      </c>
      <c r="I50" s="24" t="s">
        <v>41</v>
      </c>
      <c r="J50" s="23" t="s">
        <v>43</v>
      </c>
      <c r="K50" s="25">
        <v>2.5</v>
      </c>
      <c r="L50" s="25" t="s">
        <v>44</v>
      </c>
      <c r="M50" s="26" t="s">
        <v>52</v>
      </c>
      <c r="N50" s="27">
        <v>2104</v>
      </c>
      <c r="O50" s="28" t="s">
        <v>46</v>
      </c>
      <c r="P50" s="27" t="s">
        <v>47</v>
      </c>
      <c r="Q50" s="28" t="s">
        <v>48</v>
      </c>
      <c r="R50" s="29">
        <v>7</v>
      </c>
      <c r="S50" s="29">
        <v>1</v>
      </c>
      <c r="T50" s="29">
        <v>1000000</v>
      </c>
      <c r="U50" s="29">
        <v>336546</v>
      </c>
      <c r="V50" s="27">
        <v>7</v>
      </c>
      <c r="W50" s="46">
        <f t="shared" si="1"/>
        <v>2.971362012919482</v>
      </c>
      <c r="X50" s="27">
        <v>3.5232000000000001</v>
      </c>
      <c r="Y50" s="31"/>
      <c r="Z50" s="49"/>
      <c r="AA50" s="49"/>
      <c r="AB50" s="49"/>
      <c r="AC50" s="49"/>
      <c r="AD50" s="49"/>
      <c r="AE50" s="30"/>
      <c r="AF50" s="30"/>
      <c r="AG50" s="30"/>
      <c r="AH50" s="30"/>
      <c r="AI50" s="30"/>
      <c r="AJ50" s="22"/>
      <c r="AK50" s="22"/>
      <c r="AL50" s="22"/>
    </row>
    <row r="51" spans="1:38" ht="15.6" x14ac:dyDescent="0.3">
      <c r="A51" s="23" t="s">
        <v>49</v>
      </c>
      <c r="B51" s="23" t="s">
        <v>50</v>
      </c>
      <c r="C51" s="23" t="s">
        <v>37</v>
      </c>
      <c r="D51" s="23" t="s">
        <v>38</v>
      </c>
      <c r="E51" s="23" t="s">
        <v>39</v>
      </c>
      <c r="F51" s="23" t="s">
        <v>40</v>
      </c>
      <c r="G51" s="24">
        <v>5</v>
      </c>
      <c r="H51" s="23" t="s">
        <v>42</v>
      </c>
      <c r="I51" s="24" t="s">
        <v>41</v>
      </c>
      <c r="J51" s="23" t="s">
        <v>43</v>
      </c>
      <c r="K51" s="25">
        <v>2.5</v>
      </c>
      <c r="L51" s="25" t="s">
        <v>44</v>
      </c>
      <c r="M51" s="26" t="s">
        <v>52</v>
      </c>
      <c r="N51" s="27">
        <v>2105</v>
      </c>
      <c r="O51" s="28" t="s">
        <v>46</v>
      </c>
      <c r="P51" s="27" t="s">
        <v>47</v>
      </c>
      <c r="Q51" s="28" t="s">
        <v>48</v>
      </c>
      <c r="R51" s="29">
        <v>5</v>
      </c>
      <c r="S51" s="29">
        <v>1</v>
      </c>
      <c r="T51" s="29">
        <v>1000000</v>
      </c>
      <c r="U51" s="29">
        <v>338928</v>
      </c>
      <c r="V51" s="27">
        <v>5</v>
      </c>
      <c r="W51" s="46">
        <f t="shared" si="1"/>
        <v>2.950479157815229</v>
      </c>
      <c r="X51" s="27">
        <v>3.3641000000000001</v>
      </c>
      <c r="Y51" s="31"/>
      <c r="Z51" s="50"/>
      <c r="AA51" s="50"/>
      <c r="AB51" s="50"/>
      <c r="AC51" s="50"/>
      <c r="AD51" s="50"/>
      <c r="AE51" s="30"/>
      <c r="AF51" s="30"/>
      <c r="AG51" s="30"/>
      <c r="AH51" s="30"/>
      <c r="AI51" s="30"/>
      <c r="AJ51" s="22"/>
      <c r="AK51" s="22"/>
      <c r="AL51" s="22"/>
    </row>
    <row r="52" spans="1:38" ht="15.6" x14ac:dyDescent="0.3">
      <c r="A52" s="13" t="s">
        <v>49</v>
      </c>
      <c r="B52" s="13" t="s">
        <v>50</v>
      </c>
      <c r="C52" s="13" t="s">
        <v>37</v>
      </c>
      <c r="D52" s="13" t="s">
        <v>38</v>
      </c>
      <c r="E52" s="13" t="s">
        <v>39</v>
      </c>
      <c r="F52" s="13" t="s">
        <v>40</v>
      </c>
      <c r="G52" s="14">
        <v>5</v>
      </c>
      <c r="H52" s="13" t="s">
        <v>42</v>
      </c>
      <c r="I52" s="14" t="s">
        <v>41</v>
      </c>
      <c r="J52" s="13" t="s">
        <v>43</v>
      </c>
      <c r="K52" s="15">
        <v>5</v>
      </c>
      <c r="L52" s="15" t="s">
        <v>44</v>
      </c>
      <c r="M52" s="16" t="s">
        <v>52</v>
      </c>
      <c r="N52" s="14">
        <v>3101</v>
      </c>
      <c r="O52" s="13" t="s">
        <v>46</v>
      </c>
      <c r="P52" s="14" t="s">
        <v>47</v>
      </c>
      <c r="Q52" s="13" t="s">
        <v>48</v>
      </c>
      <c r="R52" s="17">
        <v>39</v>
      </c>
      <c r="S52" s="17">
        <v>7</v>
      </c>
      <c r="T52" s="17">
        <v>1000000</v>
      </c>
      <c r="U52" s="17">
        <v>336856</v>
      </c>
      <c r="V52" s="14">
        <v>39</v>
      </c>
      <c r="W52" s="44">
        <f t="shared" si="1"/>
        <v>20.780392808796638</v>
      </c>
      <c r="X52" s="14">
        <v>3.4386000000000001</v>
      </c>
      <c r="Y52" s="31"/>
      <c r="Z52" s="48">
        <v>5</v>
      </c>
      <c r="AA52" s="48" t="s">
        <v>52</v>
      </c>
      <c r="AB52" s="48">
        <f t="shared" ref="AB52" si="29">AVERAGE(V52:V56)</f>
        <v>11.4</v>
      </c>
      <c r="AC52" s="48">
        <f t="shared" ref="AC52" si="30">AVERAGE(W52:W56)</f>
        <v>18.581708188050229</v>
      </c>
      <c r="AD52" s="48">
        <f t="shared" ref="AD52" si="31">AVERAGE(X52:X56)</f>
        <v>2.96014</v>
      </c>
      <c r="AE52" s="30"/>
      <c r="AF52" s="30"/>
      <c r="AG52" s="30"/>
      <c r="AH52" s="30"/>
      <c r="AI52" s="30"/>
      <c r="AJ52" s="22"/>
      <c r="AK52" s="22"/>
      <c r="AL52" s="22"/>
    </row>
    <row r="53" spans="1:38" ht="15.6" x14ac:dyDescent="0.3">
      <c r="A53" s="13" t="s">
        <v>49</v>
      </c>
      <c r="B53" s="13" t="s">
        <v>50</v>
      </c>
      <c r="C53" s="13" t="s">
        <v>37</v>
      </c>
      <c r="D53" s="13" t="s">
        <v>38</v>
      </c>
      <c r="E53" s="13" t="s">
        <v>39</v>
      </c>
      <c r="F53" s="13" t="s">
        <v>40</v>
      </c>
      <c r="G53" s="14">
        <v>5</v>
      </c>
      <c r="H53" s="13" t="s">
        <v>42</v>
      </c>
      <c r="I53" s="14" t="s">
        <v>41</v>
      </c>
      <c r="J53" s="13" t="s">
        <v>43</v>
      </c>
      <c r="K53" s="15">
        <v>5</v>
      </c>
      <c r="L53" s="15" t="s">
        <v>44</v>
      </c>
      <c r="M53" s="16" t="s">
        <v>52</v>
      </c>
      <c r="N53" s="14">
        <v>3102</v>
      </c>
      <c r="O53" s="13" t="s">
        <v>46</v>
      </c>
      <c r="P53" s="14" t="s">
        <v>47</v>
      </c>
      <c r="Q53" s="13" t="s">
        <v>48</v>
      </c>
      <c r="R53" s="17">
        <v>2</v>
      </c>
      <c r="S53" s="17">
        <v>5</v>
      </c>
      <c r="T53" s="17">
        <v>1000000</v>
      </c>
      <c r="U53" s="17">
        <v>335262</v>
      </c>
      <c r="V53" s="14">
        <v>2</v>
      </c>
      <c r="W53" s="44">
        <f t="shared" si="1"/>
        <v>14.913709278116816</v>
      </c>
      <c r="X53" s="14">
        <v>3.0196000000000001</v>
      </c>
      <c r="Y53" s="31"/>
      <c r="Z53" s="49"/>
      <c r="AA53" s="49"/>
      <c r="AB53" s="49"/>
      <c r="AC53" s="49"/>
      <c r="AD53" s="49"/>
      <c r="AE53" s="30"/>
      <c r="AF53" s="30"/>
      <c r="AG53" s="30"/>
      <c r="AH53" s="30"/>
      <c r="AI53" s="30"/>
      <c r="AJ53" s="22"/>
      <c r="AK53" s="22"/>
      <c r="AL53" s="22"/>
    </row>
    <row r="54" spans="1:38" ht="15.6" x14ac:dyDescent="0.3">
      <c r="A54" s="13" t="s">
        <v>49</v>
      </c>
      <c r="B54" s="13" t="s">
        <v>50</v>
      </c>
      <c r="C54" s="13" t="s">
        <v>37</v>
      </c>
      <c r="D54" s="13" t="s">
        <v>38</v>
      </c>
      <c r="E54" s="13" t="s">
        <v>39</v>
      </c>
      <c r="F54" s="13" t="s">
        <v>40</v>
      </c>
      <c r="G54" s="14">
        <v>5</v>
      </c>
      <c r="H54" s="13" t="s">
        <v>42</v>
      </c>
      <c r="I54" s="14" t="s">
        <v>41</v>
      </c>
      <c r="J54" s="13" t="s">
        <v>43</v>
      </c>
      <c r="K54" s="15">
        <v>5</v>
      </c>
      <c r="L54" s="15" t="s">
        <v>44</v>
      </c>
      <c r="M54" s="16" t="s">
        <v>52</v>
      </c>
      <c r="N54" s="14">
        <v>3103</v>
      </c>
      <c r="O54" s="13" t="s">
        <v>46</v>
      </c>
      <c r="P54" s="14" t="s">
        <v>47</v>
      </c>
      <c r="Q54" s="13" t="s">
        <v>48</v>
      </c>
      <c r="R54" s="17">
        <v>6</v>
      </c>
      <c r="S54" s="17">
        <v>8</v>
      </c>
      <c r="T54" s="17">
        <v>1000000</v>
      </c>
      <c r="U54" s="17">
        <v>327190</v>
      </c>
      <c r="V54" s="14">
        <v>6</v>
      </c>
      <c r="W54" s="44">
        <f t="shared" si="1"/>
        <v>24.450625019102052</v>
      </c>
      <c r="X54" s="14">
        <v>1.7844</v>
      </c>
      <c r="Y54" s="31"/>
      <c r="Z54" s="49"/>
      <c r="AA54" s="49"/>
      <c r="AB54" s="49"/>
      <c r="AC54" s="49"/>
      <c r="AD54" s="49"/>
      <c r="AE54" s="30"/>
      <c r="AF54" s="30"/>
      <c r="AG54" s="30"/>
      <c r="AH54" s="30"/>
      <c r="AI54" s="30"/>
      <c r="AJ54" s="22"/>
      <c r="AK54" s="22"/>
      <c r="AL54" s="22"/>
    </row>
    <row r="55" spans="1:38" ht="15.6" x14ac:dyDescent="0.3">
      <c r="A55" s="13" t="s">
        <v>49</v>
      </c>
      <c r="B55" s="13" t="s">
        <v>50</v>
      </c>
      <c r="C55" s="13" t="s">
        <v>37</v>
      </c>
      <c r="D55" s="13" t="s">
        <v>38</v>
      </c>
      <c r="E55" s="13" t="s">
        <v>39</v>
      </c>
      <c r="F55" s="13" t="s">
        <v>40</v>
      </c>
      <c r="G55" s="14">
        <v>5</v>
      </c>
      <c r="H55" s="13" t="s">
        <v>42</v>
      </c>
      <c r="I55" s="14" t="s">
        <v>41</v>
      </c>
      <c r="J55" s="13" t="s">
        <v>43</v>
      </c>
      <c r="K55" s="15">
        <v>5</v>
      </c>
      <c r="L55" s="15" t="s">
        <v>44</v>
      </c>
      <c r="M55" s="16" t="s">
        <v>52</v>
      </c>
      <c r="N55" s="14">
        <v>3104</v>
      </c>
      <c r="O55" s="13" t="s">
        <v>46</v>
      </c>
      <c r="P55" s="14" t="s">
        <v>47</v>
      </c>
      <c r="Q55" s="13" t="s">
        <v>48</v>
      </c>
      <c r="R55" s="17">
        <v>5</v>
      </c>
      <c r="S55" s="17">
        <v>8</v>
      </c>
      <c r="T55" s="17">
        <v>1000000</v>
      </c>
      <c r="U55" s="17">
        <v>336669</v>
      </c>
      <c r="V55" s="14">
        <v>5</v>
      </c>
      <c r="W55" s="44">
        <f t="shared" si="1"/>
        <v>23.762211549028869</v>
      </c>
      <c r="X55" s="14">
        <v>3.4379</v>
      </c>
      <c r="Y55" s="31"/>
      <c r="Z55" s="49"/>
      <c r="AA55" s="49"/>
      <c r="AB55" s="49"/>
      <c r="AC55" s="49"/>
      <c r="AD55" s="49"/>
      <c r="AE55" s="30"/>
      <c r="AF55" s="30"/>
      <c r="AG55" s="30"/>
      <c r="AH55" s="30"/>
      <c r="AI55" s="30"/>
      <c r="AJ55" s="22"/>
      <c r="AK55" s="22"/>
      <c r="AL55" s="22"/>
    </row>
    <row r="56" spans="1:38" ht="15.6" x14ac:dyDescent="0.3">
      <c r="A56" s="13" t="s">
        <v>49</v>
      </c>
      <c r="B56" s="13" t="s">
        <v>50</v>
      </c>
      <c r="C56" s="13" t="s">
        <v>37</v>
      </c>
      <c r="D56" s="13" t="s">
        <v>38</v>
      </c>
      <c r="E56" s="13" t="s">
        <v>39</v>
      </c>
      <c r="F56" s="13" t="s">
        <v>40</v>
      </c>
      <c r="G56" s="14">
        <v>5</v>
      </c>
      <c r="H56" s="13" t="s">
        <v>42</v>
      </c>
      <c r="I56" s="14" t="s">
        <v>41</v>
      </c>
      <c r="J56" s="13" t="s">
        <v>43</v>
      </c>
      <c r="K56" s="15">
        <v>5</v>
      </c>
      <c r="L56" s="15" t="s">
        <v>44</v>
      </c>
      <c r="M56" s="16" t="s">
        <v>52</v>
      </c>
      <c r="N56" s="14">
        <v>3105</v>
      </c>
      <c r="O56" s="13" t="s">
        <v>46</v>
      </c>
      <c r="P56" s="14" t="s">
        <v>47</v>
      </c>
      <c r="Q56" s="13" t="s">
        <v>48</v>
      </c>
      <c r="R56" s="17">
        <v>5</v>
      </c>
      <c r="S56" s="17">
        <v>3</v>
      </c>
      <c r="T56" s="17">
        <v>1000000</v>
      </c>
      <c r="U56" s="17">
        <v>333274</v>
      </c>
      <c r="V56" s="14">
        <v>5</v>
      </c>
      <c r="W56" s="44">
        <f t="shared" si="1"/>
        <v>9.0016022852067668</v>
      </c>
      <c r="X56" s="14">
        <v>3.1202000000000001</v>
      </c>
      <c r="Y56" s="31"/>
      <c r="Z56" s="50"/>
      <c r="AA56" s="50"/>
      <c r="AB56" s="50"/>
      <c r="AC56" s="50"/>
      <c r="AD56" s="50"/>
      <c r="AE56" s="30"/>
      <c r="AF56" s="30"/>
      <c r="AG56" s="30"/>
      <c r="AH56" s="30"/>
      <c r="AI56" s="30"/>
      <c r="AJ56" s="22"/>
      <c r="AK56" s="22"/>
      <c r="AL56" s="22"/>
    </row>
    <row r="57" spans="1:38" ht="15.6" x14ac:dyDescent="0.3">
      <c r="A57" s="28" t="s">
        <v>49</v>
      </c>
      <c r="B57" s="28" t="s">
        <v>50</v>
      </c>
      <c r="C57" s="28" t="s">
        <v>37</v>
      </c>
      <c r="D57" s="28" t="s">
        <v>38</v>
      </c>
      <c r="E57" s="28" t="s">
        <v>39</v>
      </c>
      <c r="F57" s="28" t="s">
        <v>40</v>
      </c>
      <c r="G57" s="27">
        <v>5</v>
      </c>
      <c r="H57" s="28" t="s">
        <v>42</v>
      </c>
      <c r="I57" s="27" t="s">
        <v>41</v>
      </c>
      <c r="J57" s="28" t="s">
        <v>43</v>
      </c>
      <c r="K57" s="25">
        <v>10</v>
      </c>
      <c r="L57" s="25" t="s">
        <v>44</v>
      </c>
      <c r="M57" s="26" t="s">
        <v>52</v>
      </c>
      <c r="N57" s="27">
        <v>4101</v>
      </c>
      <c r="O57" s="28" t="s">
        <v>46</v>
      </c>
      <c r="P57" s="27" t="s">
        <v>47</v>
      </c>
      <c r="Q57" s="28" t="s">
        <v>48</v>
      </c>
      <c r="R57" s="29">
        <v>17</v>
      </c>
      <c r="S57" s="29">
        <v>24</v>
      </c>
      <c r="T57" s="29">
        <v>1000000</v>
      </c>
      <c r="U57" s="29">
        <v>326429</v>
      </c>
      <c r="V57" s="27">
        <v>17</v>
      </c>
      <c r="W57" s="46">
        <f t="shared" si="1"/>
        <v>73.522879401033606</v>
      </c>
      <c r="X57" s="27">
        <v>1.4732000000000001</v>
      </c>
      <c r="Y57" s="31"/>
      <c r="Z57" s="48">
        <v>10</v>
      </c>
      <c r="AA57" s="48" t="s">
        <v>52</v>
      </c>
      <c r="AB57" s="48">
        <f t="shared" ref="AB57" si="32">AVERAGE(V57:V61)</f>
        <v>18</v>
      </c>
      <c r="AC57" s="48">
        <f t="shared" ref="AC57" si="33">AVERAGE(W57:W61)</f>
        <v>77.406487498356739</v>
      </c>
      <c r="AD57" s="48">
        <f t="shared" ref="AD57" si="34">AVERAGE(X57:X61)</f>
        <v>2.0260400000000001</v>
      </c>
      <c r="AE57" s="30"/>
      <c r="AF57" s="30"/>
      <c r="AG57" s="30"/>
      <c r="AH57" s="30"/>
      <c r="AI57" s="30"/>
      <c r="AJ57" s="22"/>
      <c r="AK57" s="22"/>
      <c r="AL57" s="22"/>
    </row>
    <row r="58" spans="1:38" ht="15.6" x14ac:dyDescent="0.3">
      <c r="A58" s="23" t="s">
        <v>49</v>
      </c>
      <c r="B58" s="23" t="s">
        <v>50</v>
      </c>
      <c r="C58" s="23" t="s">
        <v>37</v>
      </c>
      <c r="D58" s="23" t="s">
        <v>38</v>
      </c>
      <c r="E58" s="23" t="s">
        <v>39</v>
      </c>
      <c r="F58" s="23" t="s">
        <v>40</v>
      </c>
      <c r="G58" s="24">
        <v>5</v>
      </c>
      <c r="H58" s="23" t="s">
        <v>42</v>
      </c>
      <c r="I58" s="24" t="s">
        <v>41</v>
      </c>
      <c r="J58" s="23" t="s">
        <v>43</v>
      </c>
      <c r="K58" s="25">
        <v>10</v>
      </c>
      <c r="L58" s="25" t="s">
        <v>44</v>
      </c>
      <c r="M58" s="26" t="s">
        <v>52</v>
      </c>
      <c r="N58" s="27">
        <v>4102</v>
      </c>
      <c r="O58" s="28" t="s">
        <v>46</v>
      </c>
      <c r="P58" s="27" t="s">
        <v>47</v>
      </c>
      <c r="Q58" s="28" t="s">
        <v>48</v>
      </c>
      <c r="R58" s="29">
        <v>14</v>
      </c>
      <c r="S58" s="29">
        <v>17</v>
      </c>
      <c r="T58" s="29">
        <v>1000000</v>
      </c>
      <c r="U58" s="29">
        <v>328822</v>
      </c>
      <c r="V58" s="27">
        <v>14</v>
      </c>
      <c r="W58" s="46">
        <f t="shared" si="1"/>
        <v>51.699703791108867</v>
      </c>
      <c r="X58" s="27">
        <v>2.5926999999999998</v>
      </c>
      <c r="Y58" s="31"/>
      <c r="Z58" s="49"/>
      <c r="AA58" s="49"/>
      <c r="AB58" s="49"/>
      <c r="AC58" s="49"/>
      <c r="AD58" s="49"/>
      <c r="AE58" s="30"/>
      <c r="AF58" s="30"/>
      <c r="AG58" s="30"/>
      <c r="AH58" s="30"/>
      <c r="AI58" s="30"/>
      <c r="AJ58" s="22"/>
      <c r="AK58" s="22"/>
      <c r="AL58" s="22"/>
    </row>
    <row r="59" spans="1:38" ht="15.6" x14ac:dyDescent="0.3">
      <c r="A59" s="23" t="s">
        <v>49</v>
      </c>
      <c r="B59" s="23" t="s">
        <v>50</v>
      </c>
      <c r="C59" s="23" t="s">
        <v>37</v>
      </c>
      <c r="D59" s="23" t="s">
        <v>38</v>
      </c>
      <c r="E59" s="23" t="s">
        <v>39</v>
      </c>
      <c r="F59" s="23" t="s">
        <v>40</v>
      </c>
      <c r="G59" s="24">
        <v>5</v>
      </c>
      <c r="H59" s="23" t="s">
        <v>42</v>
      </c>
      <c r="I59" s="24" t="s">
        <v>41</v>
      </c>
      <c r="J59" s="23" t="s">
        <v>43</v>
      </c>
      <c r="K59" s="25">
        <v>10</v>
      </c>
      <c r="L59" s="25" t="s">
        <v>44</v>
      </c>
      <c r="M59" s="26" t="s">
        <v>52</v>
      </c>
      <c r="N59" s="27">
        <v>4103</v>
      </c>
      <c r="O59" s="28" t="s">
        <v>46</v>
      </c>
      <c r="P59" s="27" t="s">
        <v>47</v>
      </c>
      <c r="Q59" s="28" t="s">
        <v>48</v>
      </c>
      <c r="R59" s="29">
        <v>36</v>
      </c>
      <c r="S59" s="29">
        <v>26</v>
      </c>
      <c r="T59" s="29">
        <v>1000000</v>
      </c>
      <c r="U59" s="29">
        <v>327353</v>
      </c>
      <c r="V59" s="27">
        <v>36</v>
      </c>
      <c r="W59" s="46">
        <f t="shared" si="1"/>
        <v>79.424963265954489</v>
      </c>
      <c r="X59" s="27">
        <v>1.7177</v>
      </c>
      <c r="Y59" s="31"/>
      <c r="Z59" s="49"/>
      <c r="AA59" s="49"/>
      <c r="AB59" s="49"/>
      <c r="AC59" s="49"/>
      <c r="AD59" s="49"/>
      <c r="AE59" s="30"/>
      <c r="AF59" s="30"/>
      <c r="AG59" s="30"/>
      <c r="AH59" s="30"/>
      <c r="AI59" s="30"/>
      <c r="AJ59" s="22"/>
      <c r="AK59" s="22"/>
      <c r="AL59" s="22"/>
    </row>
    <row r="60" spans="1:38" ht="15.6" x14ac:dyDescent="0.3">
      <c r="A60" s="23" t="s">
        <v>49</v>
      </c>
      <c r="B60" s="23" t="s">
        <v>50</v>
      </c>
      <c r="C60" s="23" t="s">
        <v>37</v>
      </c>
      <c r="D60" s="23" t="s">
        <v>38</v>
      </c>
      <c r="E60" s="23" t="s">
        <v>39</v>
      </c>
      <c r="F60" s="23" t="s">
        <v>40</v>
      </c>
      <c r="G60" s="24">
        <v>5</v>
      </c>
      <c r="H60" s="23" t="s">
        <v>42</v>
      </c>
      <c r="I60" s="24" t="s">
        <v>41</v>
      </c>
      <c r="J60" s="23" t="s">
        <v>43</v>
      </c>
      <c r="K60" s="25">
        <v>10</v>
      </c>
      <c r="L60" s="25" t="s">
        <v>44</v>
      </c>
      <c r="M60" s="26" t="s">
        <v>52</v>
      </c>
      <c r="N60" s="27">
        <v>4104</v>
      </c>
      <c r="O60" s="28" t="s">
        <v>46</v>
      </c>
      <c r="P60" s="27" t="s">
        <v>47</v>
      </c>
      <c r="Q60" s="28" t="s">
        <v>48</v>
      </c>
      <c r="R60" s="29">
        <v>8</v>
      </c>
      <c r="S60" s="29">
        <v>23</v>
      </c>
      <c r="T60" s="29">
        <v>1000000</v>
      </c>
      <c r="U60" s="29">
        <v>336003</v>
      </c>
      <c r="V60" s="27">
        <v>8</v>
      </c>
      <c r="W60" s="46">
        <f t="shared" si="1"/>
        <v>68.451769775865088</v>
      </c>
      <c r="X60" s="27">
        <v>2.0667</v>
      </c>
      <c r="Y60" s="31"/>
      <c r="Z60" s="49"/>
      <c r="AA60" s="49"/>
      <c r="AB60" s="49"/>
      <c r="AC60" s="49"/>
      <c r="AD60" s="49"/>
      <c r="AE60" s="30"/>
      <c r="AF60" s="30"/>
      <c r="AG60" s="30"/>
      <c r="AH60" s="30"/>
      <c r="AI60" s="30"/>
      <c r="AJ60" s="22"/>
      <c r="AK60" s="22"/>
      <c r="AL60" s="22"/>
    </row>
    <row r="61" spans="1:38" ht="15.6" x14ac:dyDescent="0.3">
      <c r="A61" s="35" t="s">
        <v>49</v>
      </c>
      <c r="B61" s="35" t="s">
        <v>50</v>
      </c>
      <c r="C61" s="35" t="s">
        <v>37</v>
      </c>
      <c r="D61" s="35" t="s">
        <v>38</v>
      </c>
      <c r="E61" s="35" t="s">
        <v>39</v>
      </c>
      <c r="F61" s="35" t="s">
        <v>40</v>
      </c>
      <c r="G61" s="36">
        <v>5</v>
      </c>
      <c r="H61" s="35" t="s">
        <v>42</v>
      </c>
      <c r="I61" s="36" t="s">
        <v>41</v>
      </c>
      <c r="J61" s="35" t="s">
        <v>43</v>
      </c>
      <c r="K61" s="37">
        <v>10</v>
      </c>
      <c r="L61" s="37" t="s">
        <v>44</v>
      </c>
      <c r="M61" s="38" t="s">
        <v>52</v>
      </c>
      <c r="N61" s="39">
        <v>4105</v>
      </c>
      <c r="O61" s="40" t="s">
        <v>46</v>
      </c>
      <c r="P61" s="39" t="s">
        <v>47</v>
      </c>
      <c r="Q61" s="40" t="s">
        <v>48</v>
      </c>
      <c r="R61" s="41">
        <v>15</v>
      </c>
      <c r="S61" s="41">
        <v>38</v>
      </c>
      <c r="T61" s="41">
        <v>1000000</v>
      </c>
      <c r="U61" s="41">
        <v>333529</v>
      </c>
      <c r="V61" s="39">
        <v>15</v>
      </c>
      <c r="W61" s="47">
        <f t="shared" si="1"/>
        <v>113.93312125782167</v>
      </c>
      <c r="X61" s="42">
        <v>2.2799</v>
      </c>
      <c r="Y61" s="31"/>
      <c r="Z61" s="50"/>
      <c r="AA61" s="50"/>
      <c r="AB61" s="50"/>
      <c r="AC61" s="50"/>
      <c r="AD61" s="50"/>
      <c r="AE61" s="30"/>
      <c r="AF61" s="30"/>
      <c r="AG61" s="30"/>
      <c r="AH61" s="30"/>
      <c r="AI61" s="30"/>
      <c r="AJ61" s="22"/>
      <c r="AK61" s="22"/>
      <c r="AL61" s="22"/>
    </row>
    <row r="62" spans="1:38" ht="15.6" x14ac:dyDescent="0.3">
      <c r="A62" s="13" t="s">
        <v>49</v>
      </c>
      <c r="B62" s="13" t="s">
        <v>50</v>
      </c>
      <c r="C62" s="13" t="s">
        <v>37</v>
      </c>
      <c r="D62" s="13" t="s">
        <v>38</v>
      </c>
      <c r="E62" s="13" t="s">
        <v>39</v>
      </c>
      <c r="F62" s="13" t="s">
        <v>40</v>
      </c>
      <c r="G62" s="14">
        <v>5</v>
      </c>
      <c r="H62" s="13" t="s">
        <v>42</v>
      </c>
      <c r="I62" s="14" t="s">
        <v>41</v>
      </c>
      <c r="J62" s="13" t="s">
        <v>43</v>
      </c>
      <c r="K62" s="15">
        <v>0</v>
      </c>
      <c r="L62" s="15" t="s">
        <v>44</v>
      </c>
      <c r="M62" s="16" t="s">
        <v>53</v>
      </c>
      <c r="N62" s="14">
        <v>1101</v>
      </c>
      <c r="O62" s="13" t="s">
        <v>46</v>
      </c>
      <c r="P62" s="14" t="s">
        <v>47</v>
      </c>
      <c r="Q62" s="13" t="s">
        <v>48</v>
      </c>
      <c r="R62" s="17">
        <v>2</v>
      </c>
      <c r="S62" s="17">
        <v>2</v>
      </c>
      <c r="T62" s="17">
        <v>1000000</v>
      </c>
      <c r="U62" s="17">
        <v>333950</v>
      </c>
      <c r="V62" s="14">
        <v>2</v>
      </c>
      <c r="W62" s="44">
        <f t="shared" si="1"/>
        <v>5.9889204970804011</v>
      </c>
      <c r="X62" s="14">
        <v>3.0251999999999999</v>
      </c>
      <c r="Y62" s="31"/>
      <c r="Z62" s="48">
        <v>0</v>
      </c>
      <c r="AA62" s="48" t="s">
        <v>53</v>
      </c>
      <c r="AB62" s="48">
        <f t="shared" ref="AB62" si="35">AVERAGE(V62:V66)</f>
        <v>2.6</v>
      </c>
      <c r="AC62" s="48">
        <f t="shared" ref="AC62" si="36">AVERAGE(W62:W66)</f>
        <v>4.1722244299782121</v>
      </c>
      <c r="AD62" s="48">
        <f t="shared" ref="AD62" si="37">AVERAGE(X62:X66)</f>
        <v>2.9081999999999999</v>
      </c>
      <c r="AE62" s="30"/>
      <c r="AF62" s="30"/>
      <c r="AG62" s="30"/>
      <c r="AH62" s="30"/>
      <c r="AI62" s="30"/>
      <c r="AJ62" s="22"/>
      <c r="AK62" s="22"/>
      <c r="AL62" s="22"/>
    </row>
    <row r="63" spans="1:38" ht="15.6" x14ac:dyDescent="0.3">
      <c r="A63" s="13" t="s">
        <v>49</v>
      </c>
      <c r="B63" s="13" t="s">
        <v>50</v>
      </c>
      <c r="C63" s="13" t="s">
        <v>37</v>
      </c>
      <c r="D63" s="13" t="s">
        <v>38</v>
      </c>
      <c r="E63" s="13" t="s">
        <v>39</v>
      </c>
      <c r="F63" s="13" t="s">
        <v>40</v>
      </c>
      <c r="G63" s="14">
        <v>5</v>
      </c>
      <c r="H63" s="13" t="s">
        <v>42</v>
      </c>
      <c r="I63" s="14" t="s">
        <v>41</v>
      </c>
      <c r="J63" s="13" t="s">
        <v>43</v>
      </c>
      <c r="K63" s="15">
        <v>0</v>
      </c>
      <c r="L63" s="15" t="s">
        <v>44</v>
      </c>
      <c r="M63" s="16" t="s">
        <v>53</v>
      </c>
      <c r="N63" s="14">
        <v>1102</v>
      </c>
      <c r="O63" s="13" t="s">
        <v>46</v>
      </c>
      <c r="P63" s="14" t="s">
        <v>47</v>
      </c>
      <c r="Q63" s="13" t="s">
        <v>48</v>
      </c>
      <c r="R63" s="17">
        <v>5</v>
      </c>
      <c r="S63" s="17">
        <v>3</v>
      </c>
      <c r="T63" s="17">
        <v>1000000</v>
      </c>
      <c r="U63" s="17">
        <v>335469</v>
      </c>
      <c r="V63" s="14">
        <v>5</v>
      </c>
      <c r="W63" s="44">
        <f t="shared" si="1"/>
        <v>8.9427040948642045</v>
      </c>
      <c r="X63" s="14">
        <v>2.7730000000000001</v>
      </c>
      <c r="Y63" s="31"/>
      <c r="Z63" s="49"/>
      <c r="AA63" s="49"/>
      <c r="AB63" s="49"/>
      <c r="AC63" s="49"/>
      <c r="AD63" s="49"/>
      <c r="AE63" s="30"/>
      <c r="AF63" s="30"/>
      <c r="AG63" s="30"/>
      <c r="AH63" s="30"/>
      <c r="AI63" s="30"/>
      <c r="AJ63" s="22"/>
      <c r="AK63" s="22"/>
      <c r="AL63" s="22"/>
    </row>
    <row r="64" spans="1:38" ht="15.6" x14ac:dyDescent="0.3">
      <c r="A64" s="13" t="s">
        <v>49</v>
      </c>
      <c r="B64" s="13" t="s">
        <v>50</v>
      </c>
      <c r="C64" s="13" t="s">
        <v>37</v>
      </c>
      <c r="D64" s="13" t="s">
        <v>38</v>
      </c>
      <c r="E64" s="13" t="s">
        <v>39</v>
      </c>
      <c r="F64" s="13" t="s">
        <v>40</v>
      </c>
      <c r="G64" s="14">
        <v>5</v>
      </c>
      <c r="H64" s="13" t="s">
        <v>42</v>
      </c>
      <c r="I64" s="14" t="s">
        <v>41</v>
      </c>
      <c r="J64" s="13" t="s">
        <v>43</v>
      </c>
      <c r="K64" s="15">
        <v>0</v>
      </c>
      <c r="L64" s="15" t="s">
        <v>44</v>
      </c>
      <c r="M64" s="16" t="s">
        <v>53</v>
      </c>
      <c r="N64" s="14">
        <v>1103</v>
      </c>
      <c r="O64" s="13" t="s">
        <v>46</v>
      </c>
      <c r="P64" s="14" t="s">
        <v>47</v>
      </c>
      <c r="Q64" s="13" t="s">
        <v>48</v>
      </c>
      <c r="R64" s="17">
        <v>0</v>
      </c>
      <c r="S64" s="17">
        <v>1</v>
      </c>
      <c r="T64" s="17">
        <v>1000000</v>
      </c>
      <c r="U64" s="17">
        <v>338573</v>
      </c>
      <c r="V64" s="14">
        <v>0</v>
      </c>
      <c r="W64" s="44">
        <f t="shared" si="1"/>
        <v>2.9535727893246064</v>
      </c>
      <c r="X64" s="14">
        <v>3.6861000000000002</v>
      </c>
      <c r="Y64" s="31"/>
      <c r="Z64" s="49"/>
      <c r="AA64" s="49"/>
      <c r="AB64" s="49"/>
      <c r="AC64" s="49"/>
      <c r="AD64" s="49"/>
      <c r="AE64" s="30"/>
      <c r="AF64" s="30"/>
      <c r="AG64" s="30"/>
      <c r="AH64" s="30"/>
      <c r="AI64" s="30"/>
      <c r="AJ64" s="22"/>
      <c r="AK64" s="22"/>
      <c r="AL64" s="22"/>
    </row>
    <row r="65" spans="1:38" ht="15.6" x14ac:dyDescent="0.3">
      <c r="A65" s="13" t="s">
        <v>49</v>
      </c>
      <c r="B65" s="13" t="s">
        <v>50</v>
      </c>
      <c r="C65" s="13" t="s">
        <v>37</v>
      </c>
      <c r="D65" s="13" t="s">
        <v>38</v>
      </c>
      <c r="E65" s="13" t="s">
        <v>39</v>
      </c>
      <c r="F65" s="13" t="s">
        <v>40</v>
      </c>
      <c r="G65" s="14">
        <v>5</v>
      </c>
      <c r="H65" s="13" t="s">
        <v>42</v>
      </c>
      <c r="I65" s="14" t="s">
        <v>41</v>
      </c>
      <c r="J65" s="13" t="s">
        <v>43</v>
      </c>
      <c r="K65" s="15">
        <v>0</v>
      </c>
      <c r="L65" s="15" t="s">
        <v>44</v>
      </c>
      <c r="M65" s="16" t="s">
        <v>53</v>
      </c>
      <c r="N65" s="14">
        <v>1104</v>
      </c>
      <c r="O65" s="13" t="s">
        <v>46</v>
      </c>
      <c r="P65" s="14" t="s">
        <v>47</v>
      </c>
      <c r="Q65" s="13" t="s">
        <v>48</v>
      </c>
      <c r="R65" s="17">
        <v>4</v>
      </c>
      <c r="S65" s="17">
        <v>0</v>
      </c>
      <c r="T65" s="17">
        <v>1000000</v>
      </c>
      <c r="U65" s="17">
        <v>336408</v>
      </c>
      <c r="V65" s="14">
        <v>4</v>
      </c>
      <c r="W65" s="44">
        <f t="shared" si="1"/>
        <v>0</v>
      </c>
      <c r="X65" s="14">
        <v>2.3855</v>
      </c>
      <c r="Y65" s="31"/>
      <c r="Z65" s="49"/>
      <c r="AA65" s="49"/>
      <c r="AB65" s="49"/>
      <c r="AC65" s="49"/>
      <c r="AD65" s="49"/>
      <c r="AE65" s="30"/>
      <c r="AF65" s="30"/>
      <c r="AG65" s="30"/>
      <c r="AH65" s="30"/>
      <c r="AI65" s="30"/>
      <c r="AJ65" s="22"/>
      <c r="AK65" s="22"/>
      <c r="AL65" s="22"/>
    </row>
    <row r="66" spans="1:38" ht="15.6" x14ac:dyDescent="0.3">
      <c r="A66" s="13" t="s">
        <v>49</v>
      </c>
      <c r="B66" s="13" t="s">
        <v>50</v>
      </c>
      <c r="C66" s="13" t="s">
        <v>37</v>
      </c>
      <c r="D66" s="13" t="s">
        <v>38</v>
      </c>
      <c r="E66" s="13" t="s">
        <v>39</v>
      </c>
      <c r="F66" s="13" t="s">
        <v>40</v>
      </c>
      <c r="G66" s="14">
        <v>5</v>
      </c>
      <c r="H66" s="13" t="s">
        <v>42</v>
      </c>
      <c r="I66" s="14" t="s">
        <v>41</v>
      </c>
      <c r="J66" s="13" t="s">
        <v>43</v>
      </c>
      <c r="K66" s="15">
        <v>0</v>
      </c>
      <c r="L66" s="15" t="s">
        <v>44</v>
      </c>
      <c r="M66" s="16" t="s">
        <v>53</v>
      </c>
      <c r="N66" s="14">
        <v>1105</v>
      </c>
      <c r="O66" s="13" t="s">
        <v>46</v>
      </c>
      <c r="P66" s="14" t="s">
        <v>47</v>
      </c>
      <c r="Q66" s="13" t="s">
        <v>48</v>
      </c>
      <c r="R66" s="17">
        <v>2</v>
      </c>
      <c r="S66" s="17">
        <v>1</v>
      </c>
      <c r="T66" s="17">
        <v>1000000</v>
      </c>
      <c r="U66" s="17">
        <v>336030</v>
      </c>
      <c r="V66" s="14">
        <v>2</v>
      </c>
      <c r="W66" s="44">
        <f t="shared" si="1"/>
        <v>2.9759247686218488</v>
      </c>
      <c r="X66" s="14">
        <v>2.6711999999999998</v>
      </c>
      <c r="Y66" s="31"/>
      <c r="Z66" s="50"/>
      <c r="AA66" s="50"/>
      <c r="AB66" s="50"/>
      <c r="AC66" s="50"/>
      <c r="AD66" s="50"/>
      <c r="AE66" s="30"/>
      <c r="AF66" s="30"/>
      <c r="AG66" s="30"/>
      <c r="AH66" s="30"/>
      <c r="AI66" s="30"/>
      <c r="AJ66" s="22"/>
      <c r="AK66" s="22"/>
      <c r="AL66" s="22"/>
    </row>
    <row r="67" spans="1:38" ht="15.6" x14ac:dyDescent="0.3">
      <c r="A67" s="28" t="s">
        <v>49</v>
      </c>
      <c r="B67" s="28" t="s">
        <v>50</v>
      </c>
      <c r="C67" s="28" t="s">
        <v>37</v>
      </c>
      <c r="D67" s="28" t="s">
        <v>38</v>
      </c>
      <c r="E67" s="28" t="s">
        <v>39</v>
      </c>
      <c r="F67" s="28" t="s">
        <v>40</v>
      </c>
      <c r="G67" s="27">
        <v>5</v>
      </c>
      <c r="H67" s="28" t="s">
        <v>42</v>
      </c>
      <c r="I67" s="27" t="s">
        <v>41</v>
      </c>
      <c r="J67" s="28" t="s">
        <v>43</v>
      </c>
      <c r="K67" s="25">
        <v>2.5</v>
      </c>
      <c r="L67" s="25" t="s">
        <v>44</v>
      </c>
      <c r="M67" s="26" t="s">
        <v>53</v>
      </c>
      <c r="N67" s="27">
        <v>2101</v>
      </c>
      <c r="O67" s="28" t="s">
        <v>46</v>
      </c>
      <c r="P67" s="27" t="s">
        <v>47</v>
      </c>
      <c r="Q67" s="28" t="s">
        <v>48</v>
      </c>
      <c r="R67" s="29">
        <v>2</v>
      </c>
      <c r="S67" s="29">
        <v>6</v>
      </c>
      <c r="T67" s="29">
        <v>1000000</v>
      </c>
      <c r="U67" s="29">
        <v>338046</v>
      </c>
      <c r="V67" s="27">
        <v>2</v>
      </c>
      <c r="W67" s="46">
        <f t="shared" ref="W67:W121" si="38">S67/U67*1000000</f>
        <v>17.749063736887877</v>
      </c>
      <c r="X67" s="27">
        <v>2.5200999999999998</v>
      </c>
      <c r="Y67" s="31"/>
      <c r="Z67" s="48">
        <v>2.5</v>
      </c>
      <c r="AA67" s="48" t="s">
        <v>53</v>
      </c>
      <c r="AB67" s="48">
        <f t="shared" ref="AB67" si="39">AVERAGE(V67:V71)</f>
        <v>4.5999999999999996</v>
      </c>
      <c r="AC67" s="48">
        <f t="shared" ref="AC67" si="40">AVERAGE(W67:W71)</f>
        <v>15.737263070565444</v>
      </c>
      <c r="AD67" s="48">
        <f t="shared" ref="AD67" si="41">AVERAGE(X67:X71)</f>
        <v>2.1417999999999999</v>
      </c>
      <c r="AE67" s="30"/>
      <c r="AF67" s="30"/>
      <c r="AG67" s="30"/>
      <c r="AH67" s="30"/>
      <c r="AI67" s="30"/>
      <c r="AJ67" s="22"/>
      <c r="AK67" s="22"/>
      <c r="AL67" s="22"/>
    </row>
    <row r="68" spans="1:38" ht="15.6" x14ac:dyDescent="0.3">
      <c r="A68" s="23" t="s">
        <v>49</v>
      </c>
      <c r="B68" s="23" t="s">
        <v>50</v>
      </c>
      <c r="C68" s="23" t="s">
        <v>37</v>
      </c>
      <c r="D68" s="23" t="s">
        <v>38</v>
      </c>
      <c r="E68" s="23" t="s">
        <v>39</v>
      </c>
      <c r="F68" s="23" t="s">
        <v>40</v>
      </c>
      <c r="G68" s="24">
        <v>5</v>
      </c>
      <c r="H68" s="23" t="s">
        <v>42</v>
      </c>
      <c r="I68" s="24" t="s">
        <v>41</v>
      </c>
      <c r="J68" s="23" t="s">
        <v>43</v>
      </c>
      <c r="K68" s="25">
        <v>2.5</v>
      </c>
      <c r="L68" s="25" t="s">
        <v>44</v>
      </c>
      <c r="M68" s="26" t="s">
        <v>53</v>
      </c>
      <c r="N68" s="27">
        <v>2102</v>
      </c>
      <c r="O68" s="28" t="s">
        <v>46</v>
      </c>
      <c r="P68" s="27" t="s">
        <v>47</v>
      </c>
      <c r="Q68" s="28" t="s">
        <v>48</v>
      </c>
      <c r="R68" s="29">
        <v>5</v>
      </c>
      <c r="S68" s="29">
        <v>7</v>
      </c>
      <c r="T68" s="29">
        <v>1000000</v>
      </c>
      <c r="U68" s="29">
        <v>329761</v>
      </c>
      <c r="V68" s="27">
        <v>5</v>
      </c>
      <c r="W68" s="46">
        <f t="shared" si="38"/>
        <v>21.227495064607396</v>
      </c>
      <c r="X68" s="27">
        <v>1.9015</v>
      </c>
      <c r="Y68" s="33"/>
      <c r="Z68" s="49"/>
      <c r="AA68" s="49"/>
      <c r="AB68" s="49"/>
      <c r="AC68" s="49"/>
      <c r="AD68" s="49"/>
      <c r="AE68" s="30"/>
      <c r="AF68" s="30"/>
      <c r="AG68" s="30"/>
      <c r="AH68" s="30"/>
      <c r="AI68" s="30"/>
      <c r="AJ68" s="22"/>
      <c r="AK68" s="22"/>
      <c r="AL68" s="22"/>
    </row>
    <row r="69" spans="1:38" ht="15.6" x14ac:dyDescent="0.3">
      <c r="A69" s="23" t="s">
        <v>49</v>
      </c>
      <c r="B69" s="23" t="s">
        <v>50</v>
      </c>
      <c r="C69" s="23" t="s">
        <v>37</v>
      </c>
      <c r="D69" s="23" t="s">
        <v>38</v>
      </c>
      <c r="E69" s="23" t="s">
        <v>39</v>
      </c>
      <c r="F69" s="23" t="s">
        <v>40</v>
      </c>
      <c r="G69" s="24">
        <v>5</v>
      </c>
      <c r="H69" s="23" t="s">
        <v>42</v>
      </c>
      <c r="I69" s="24" t="s">
        <v>41</v>
      </c>
      <c r="J69" s="23" t="s">
        <v>43</v>
      </c>
      <c r="K69" s="25">
        <v>2.5</v>
      </c>
      <c r="L69" s="25" t="s">
        <v>44</v>
      </c>
      <c r="M69" s="26" t="s">
        <v>53</v>
      </c>
      <c r="N69" s="27">
        <v>2103</v>
      </c>
      <c r="O69" s="28" t="s">
        <v>46</v>
      </c>
      <c r="P69" s="27" t="s">
        <v>47</v>
      </c>
      <c r="Q69" s="28" t="s">
        <v>48</v>
      </c>
      <c r="R69" s="29">
        <v>6</v>
      </c>
      <c r="S69" s="29">
        <v>3</v>
      </c>
      <c r="T69" s="29">
        <v>1000000</v>
      </c>
      <c r="U69" s="29">
        <v>309403</v>
      </c>
      <c r="V69" s="27">
        <v>6</v>
      </c>
      <c r="W69" s="46">
        <f t="shared" si="38"/>
        <v>9.6960921516598084</v>
      </c>
      <c r="X69" s="27">
        <v>1.8334999999999999</v>
      </c>
      <c r="Y69" s="33"/>
      <c r="Z69" s="49"/>
      <c r="AA69" s="49"/>
      <c r="AB69" s="49"/>
      <c r="AC69" s="49"/>
      <c r="AD69" s="49"/>
      <c r="AE69" s="30"/>
      <c r="AF69" s="30"/>
      <c r="AG69" s="30"/>
      <c r="AH69" s="30"/>
      <c r="AI69" s="30"/>
      <c r="AJ69" s="22"/>
      <c r="AK69" s="22"/>
      <c r="AL69" s="22"/>
    </row>
    <row r="70" spans="1:38" ht="15.6" x14ac:dyDescent="0.3">
      <c r="A70" s="23" t="s">
        <v>49</v>
      </c>
      <c r="B70" s="23" t="s">
        <v>50</v>
      </c>
      <c r="C70" s="23" t="s">
        <v>37</v>
      </c>
      <c r="D70" s="23" t="s">
        <v>38</v>
      </c>
      <c r="E70" s="23" t="s">
        <v>39</v>
      </c>
      <c r="F70" s="23" t="s">
        <v>40</v>
      </c>
      <c r="G70" s="24">
        <v>5</v>
      </c>
      <c r="H70" s="23" t="s">
        <v>42</v>
      </c>
      <c r="I70" s="24" t="s">
        <v>41</v>
      </c>
      <c r="J70" s="23" t="s">
        <v>43</v>
      </c>
      <c r="K70" s="25">
        <v>2.5</v>
      </c>
      <c r="L70" s="25" t="s">
        <v>44</v>
      </c>
      <c r="M70" s="26" t="s">
        <v>53</v>
      </c>
      <c r="N70" s="27">
        <v>2104</v>
      </c>
      <c r="O70" s="28" t="s">
        <v>46</v>
      </c>
      <c r="P70" s="27" t="s">
        <v>47</v>
      </c>
      <c r="Q70" s="28" t="s">
        <v>48</v>
      </c>
      <c r="R70" s="29">
        <v>5</v>
      </c>
      <c r="S70" s="29">
        <v>4</v>
      </c>
      <c r="T70" s="29">
        <v>1000000</v>
      </c>
      <c r="U70" s="29">
        <v>330978</v>
      </c>
      <c r="V70" s="27">
        <v>5</v>
      </c>
      <c r="W70" s="46">
        <f t="shared" si="38"/>
        <v>12.085395403924128</v>
      </c>
      <c r="X70" s="27">
        <v>2.1981000000000002</v>
      </c>
      <c r="Y70" s="33"/>
      <c r="Z70" s="49"/>
      <c r="AA70" s="49"/>
      <c r="AB70" s="49"/>
      <c r="AC70" s="49"/>
      <c r="AD70" s="49"/>
      <c r="AE70" s="30"/>
      <c r="AF70" s="30"/>
      <c r="AG70" s="30"/>
      <c r="AH70" s="30"/>
      <c r="AI70" s="30"/>
      <c r="AJ70" s="22"/>
      <c r="AK70" s="22"/>
      <c r="AL70" s="22"/>
    </row>
    <row r="71" spans="1:38" ht="15.6" x14ac:dyDescent="0.3">
      <c r="A71" s="23" t="s">
        <v>49</v>
      </c>
      <c r="B71" s="23" t="s">
        <v>50</v>
      </c>
      <c r="C71" s="23" t="s">
        <v>37</v>
      </c>
      <c r="D71" s="23" t="s">
        <v>38</v>
      </c>
      <c r="E71" s="23" t="s">
        <v>39</v>
      </c>
      <c r="F71" s="23" t="s">
        <v>40</v>
      </c>
      <c r="G71" s="24">
        <v>5</v>
      </c>
      <c r="H71" s="23" t="s">
        <v>42</v>
      </c>
      <c r="I71" s="24" t="s">
        <v>41</v>
      </c>
      <c r="J71" s="23" t="s">
        <v>43</v>
      </c>
      <c r="K71" s="25">
        <v>2.5</v>
      </c>
      <c r="L71" s="25" t="s">
        <v>44</v>
      </c>
      <c r="M71" s="26" t="s">
        <v>53</v>
      </c>
      <c r="N71" s="27">
        <v>2105</v>
      </c>
      <c r="O71" s="28" t="s">
        <v>46</v>
      </c>
      <c r="P71" s="27" t="s">
        <v>47</v>
      </c>
      <c r="Q71" s="28" t="s">
        <v>48</v>
      </c>
      <c r="R71" s="29">
        <v>5</v>
      </c>
      <c r="S71" s="29">
        <v>6</v>
      </c>
      <c r="T71" s="29">
        <v>1000000</v>
      </c>
      <c r="U71" s="29">
        <v>334667</v>
      </c>
      <c r="V71" s="27">
        <v>5</v>
      </c>
      <c r="W71" s="46">
        <f t="shared" si="38"/>
        <v>17.928268995748009</v>
      </c>
      <c r="X71" s="27">
        <v>2.2557999999999998</v>
      </c>
      <c r="Y71" s="33"/>
      <c r="Z71" s="50"/>
      <c r="AA71" s="50"/>
      <c r="AB71" s="50"/>
      <c r="AC71" s="50"/>
      <c r="AD71" s="50"/>
      <c r="AE71" s="30"/>
      <c r="AF71" s="30"/>
      <c r="AG71" s="30"/>
      <c r="AH71" s="30"/>
      <c r="AI71" s="30"/>
      <c r="AJ71" s="22"/>
      <c r="AK71" s="22"/>
      <c r="AL71" s="22"/>
    </row>
    <row r="72" spans="1:38" ht="15.6" x14ac:dyDescent="0.3">
      <c r="A72" s="13" t="s">
        <v>49</v>
      </c>
      <c r="B72" s="13" t="s">
        <v>50</v>
      </c>
      <c r="C72" s="13" t="s">
        <v>37</v>
      </c>
      <c r="D72" s="13" t="s">
        <v>38</v>
      </c>
      <c r="E72" s="13" t="s">
        <v>39</v>
      </c>
      <c r="F72" s="13" t="s">
        <v>40</v>
      </c>
      <c r="G72" s="14">
        <v>5</v>
      </c>
      <c r="H72" s="13" t="s">
        <v>42</v>
      </c>
      <c r="I72" s="14" t="s">
        <v>41</v>
      </c>
      <c r="J72" s="13" t="s">
        <v>43</v>
      </c>
      <c r="K72" s="15">
        <v>5</v>
      </c>
      <c r="L72" s="15" t="s">
        <v>44</v>
      </c>
      <c r="M72" s="16" t="s">
        <v>53</v>
      </c>
      <c r="N72" s="14">
        <v>3101</v>
      </c>
      <c r="O72" s="13" t="s">
        <v>46</v>
      </c>
      <c r="P72" s="14" t="s">
        <v>47</v>
      </c>
      <c r="Q72" s="13" t="s">
        <v>48</v>
      </c>
      <c r="R72" s="17">
        <v>9</v>
      </c>
      <c r="S72" s="17">
        <v>8</v>
      </c>
      <c r="T72" s="17">
        <v>1000000</v>
      </c>
      <c r="U72" s="17">
        <v>333276</v>
      </c>
      <c r="V72" s="14">
        <v>9</v>
      </c>
      <c r="W72" s="44">
        <f t="shared" si="38"/>
        <v>24.004128710138144</v>
      </c>
      <c r="X72" s="14">
        <v>2.3544</v>
      </c>
      <c r="Y72" s="33"/>
      <c r="Z72" s="48">
        <v>5</v>
      </c>
      <c r="AA72" s="48" t="s">
        <v>53</v>
      </c>
      <c r="AB72" s="48">
        <f t="shared" ref="AB72" si="42">AVERAGE(V72:V76)</f>
        <v>9.6</v>
      </c>
      <c r="AC72" s="48">
        <f t="shared" ref="AC72" si="43">AVERAGE(W72:W76)</f>
        <v>41.83320799682312</v>
      </c>
      <c r="AD72" s="48">
        <f t="shared" ref="AD72" si="44">AVERAGE(X72:X76)</f>
        <v>2.1110199999999999</v>
      </c>
      <c r="AE72" s="30"/>
      <c r="AF72" s="30"/>
      <c r="AG72" s="30"/>
      <c r="AH72" s="30"/>
      <c r="AI72" s="30"/>
      <c r="AJ72" s="22"/>
      <c r="AK72" s="22"/>
      <c r="AL72" s="22"/>
    </row>
    <row r="73" spans="1:38" ht="15.6" x14ac:dyDescent="0.3">
      <c r="A73" s="13" t="s">
        <v>49</v>
      </c>
      <c r="B73" s="13" t="s">
        <v>50</v>
      </c>
      <c r="C73" s="13" t="s">
        <v>37</v>
      </c>
      <c r="D73" s="13" t="s">
        <v>38</v>
      </c>
      <c r="E73" s="13" t="s">
        <v>39</v>
      </c>
      <c r="F73" s="13" t="s">
        <v>40</v>
      </c>
      <c r="G73" s="14">
        <v>5</v>
      </c>
      <c r="H73" s="13" t="s">
        <v>42</v>
      </c>
      <c r="I73" s="14" t="s">
        <v>41</v>
      </c>
      <c r="J73" s="13" t="s">
        <v>43</v>
      </c>
      <c r="K73" s="15">
        <v>5</v>
      </c>
      <c r="L73" s="15" t="s">
        <v>44</v>
      </c>
      <c r="M73" s="16" t="s">
        <v>53</v>
      </c>
      <c r="N73" s="14">
        <v>3102</v>
      </c>
      <c r="O73" s="13" t="s">
        <v>46</v>
      </c>
      <c r="P73" s="14" t="s">
        <v>47</v>
      </c>
      <c r="Q73" s="13" t="s">
        <v>48</v>
      </c>
      <c r="R73" s="17">
        <v>11</v>
      </c>
      <c r="S73" s="17">
        <v>22</v>
      </c>
      <c r="T73" s="17">
        <v>1000000</v>
      </c>
      <c r="U73" s="17">
        <v>328662</v>
      </c>
      <c r="V73" s="14">
        <v>11</v>
      </c>
      <c r="W73" s="44">
        <f t="shared" si="38"/>
        <v>66.938070114585813</v>
      </c>
      <c r="X73" s="14">
        <v>1.9539</v>
      </c>
      <c r="Y73" s="33"/>
      <c r="Z73" s="49"/>
      <c r="AA73" s="49"/>
      <c r="AB73" s="49"/>
      <c r="AC73" s="49"/>
      <c r="AD73" s="49"/>
      <c r="AE73" s="30"/>
      <c r="AF73" s="30"/>
      <c r="AG73" s="30"/>
      <c r="AH73" s="30"/>
      <c r="AI73" s="30"/>
      <c r="AJ73" s="22"/>
      <c r="AK73" s="22"/>
      <c r="AL73" s="22"/>
    </row>
    <row r="74" spans="1:38" ht="15.6" x14ac:dyDescent="0.3">
      <c r="A74" s="13" t="s">
        <v>49</v>
      </c>
      <c r="B74" s="13" t="s">
        <v>50</v>
      </c>
      <c r="C74" s="13" t="s">
        <v>37</v>
      </c>
      <c r="D74" s="13" t="s">
        <v>38</v>
      </c>
      <c r="E74" s="13" t="s">
        <v>39</v>
      </c>
      <c r="F74" s="13" t="s">
        <v>40</v>
      </c>
      <c r="G74" s="14">
        <v>5</v>
      </c>
      <c r="H74" s="13" t="s">
        <v>42</v>
      </c>
      <c r="I74" s="14" t="s">
        <v>41</v>
      </c>
      <c r="J74" s="13" t="s">
        <v>43</v>
      </c>
      <c r="K74" s="15">
        <v>5</v>
      </c>
      <c r="L74" s="15" t="s">
        <v>44</v>
      </c>
      <c r="M74" s="16" t="s">
        <v>53</v>
      </c>
      <c r="N74" s="14">
        <v>3103</v>
      </c>
      <c r="O74" s="13" t="s">
        <v>46</v>
      </c>
      <c r="P74" s="14" t="s">
        <v>47</v>
      </c>
      <c r="Q74" s="13" t="s">
        <v>48</v>
      </c>
      <c r="R74" s="17">
        <v>8</v>
      </c>
      <c r="S74" s="17">
        <v>14</v>
      </c>
      <c r="T74" s="17">
        <v>1000000</v>
      </c>
      <c r="U74" s="17">
        <v>288867</v>
      </c>
      <c r="V74" s="14">
        <v>8</v>
      </c>
      <c r="W74" s="44">
        <f t="shared" si="38"/>
        <v>48.465210633267212</v>
      </c>
      <c r="X74" s="14">
        <v>1.8949</v>
      </c>
      <c r="Y74" s="33"/>
      <c r="Z74" s="49"/>
      <c r="AA74" s="49"/>
      <c r="AB74" s="49"/>
      <c r="AC74" s="49"/>
      <c r="AD74" s="49"/>
      <c r="AE74" s="30"/>
      <c r="AF74" s="30"/>
      <c r="AG74" s="30"/>
      <c r="AH74" s="30"/>
      <c r="AI74" s="30"/>
      <c r="AJ74" s="22"/>
      <c r="AK74" s="22"/>
      <c r="AL74" s="22"/>
    </row>
    <row r="75" spans="1:38" ht="15.6" x14ac:dyDescent="0.3">
      <c r="A75" s="13" t="s">
        <v>49</v>
      </c>
      <c r="B75" s="13" t="s">
        <v>50</v>
      </c>
      <c r="C75" s="13" t="s">
        <v>37</v>
      </c>
      <c r="D75" s="13" t="s">
        <v>38</v>
      </c>
      <c r="E75" s="13" t="s">
        <v>39</v>
      </c>
      <c r="F75" s="13" t="s">
        <v>40</v>
      </c>
      <c r="G75" s="14">
        <v>5</v>
      </c>
      <c r="H75" s="13" t="s">
        <v>42</v>
      </c>
      <c r="I75" s="14" t="s">
        <v>41</v>
      </c>
      <c r="J75" s="13" t="s">
        <v>43</v>
      </c>
      <c r="K75" s="15">
        <v>5</v>
      </c>
      <c r="L75" s="15" t="s">
        <v>44</v>
      </c>
      <c r="M75" s="16" t="s">
        <v>53</v>
      </c>
      <c r="N75" s="14">
        <v>3104</v>
      </c>
      <c r="O75" s="13" t="s">
        <v>46</v>
      </c>
      <c r="P75" s="14" t="s">
        <v>47</v>
      </c>
      <c r="Q75" s="13" t="s">
        <v>48</v>
      </c>
      <c r="R75" s="17">
        <v>11</v>
      </c>
      <c r="S75" s="17">
        <v>8</v>
      </c>
      <c r="T75" s="17">
        <v>1000000</v>
      </c>
      <c r="U75" s="17">
        <v>333644</v>
      </c>
      <c r="V75" s="14">
        <v>11</v>
      </c>
      <c r="W75" s="44">
        <f t="shared" si="38"/>
        <v>23.977652827564711</v>
      </c>
      <c r="X75" s="14">
        <v>2.3601000000000001</v>
      </c>
      <c r="Y75" s="33"/>
      <c r="Z75" s="49"/>
      <c r="AA75" s="49"/>
      <c r="AB75" s="49"/>
      <c r="AC75" s="49"/>
      <c r="AD75" s="49"/>
      <c r="AE75" s="30"/>
      <c r="AF75" s="30"/>
      <c r="AG75" s="30"/>
      <c r="AH75" s="30"/>
      <c r="AI75" s="30"/>
      <c r="AJ75" s="22"/>
      <c r="AK75" s="22"/>
      <c r="AL75" s="22"/>
    </row>
    <row r="76" spans="1:38" ht="15.6" x14ac:dyDescent="0.3">
      <c r="A76" s="13" t="s">
        <v>49</v>
      </c>
      <c r="B76" s="13" t="s">
        <v>50</v>
      </c>
      <c r="C76" s="13" t="s">
        <v>37</v>
      </c>
      <c r="D76" s="13" t="s">
        <v>38</v>
      </c>
      <c r="E76" s="13" t="s">
        <v>39</v>
      </c>
      <c r="F76" s="13" t="s">
        <v>40</v>
      </c>
      <c r="G76" s="14">
        <v>5</v>
      </c>
      <c r="H76" s="13" t="s">
        <v>42</v>
      </c>
      <c r="I76" s="14" t="s">
        <v>41</v>
      </c>
      <c r="J76" s="13" t="s">
        <v>43</v>
      </c>
      <c r="K76" s="15">
        <v>5</v>
      </c>
      <c r="L76" s="15" t="s">
        <v>44</v>
      </c>
      <c r="M76" s="16" t="s">
        <v>53</v>
      </c>
      <c r="N76" s="14">
        <v>3105</v>
      </c>
      <c r="O76" s="13" t="s">
        <v>46</v>
      </c>
      <c r="P76" s="14" t="s">
        <v>47</v>
      </c>
      <c r="Q76" s="13" t="s">
        <v>48</v>
      </c>
      <c r="R76" s="17">
        <v>9</v>
      </c>
      <c r="S76" s="17">
        <v>15</v>
      </c>
      <c r="T76" s="17">
        <v>1000000</v>
      </c>
      <c r="U76" s="17">
        <v>327647</v>
      </c>
      <c r="V76" s="14">
        <v>9</v>
      </c>
      <c r="W76" s="44">
        <f t="shared" si="38"/>
        <v>45.780977698559731</v>
      </c>
      <c r="X76" s="14">
        <v>1.9918</v>
      </c>
      <c r="Y76" s="33"/>
      <c r="Z76" s="50"/>
      <c r="AA76" s="50"/>
      <c r="AB76" s="50"/>
      <c r="AC76" s="50"/>
      <c r="AD76" s="50"/>
      <c r="AE76" s="30"/>
      <c r="AF76" s="30"/>
      <c r="AG76" s="30"/>
      <c r="AH76" s="30"/>
      <c r="AI76" s="30"/>
      <c r="AJ76" s="22"/>
      <c r="AK76" s="22"/>
      <c r="AL76" s="22"/>
    </row>
    <row r="77" spans="1:38" ht="15.6" x14ac:dyDescent="0.3">
      <c r="A77" s="28" t="s">
        <v>49</v>
      </c>
      <c r="B77" s="28" t="s">
        <v>50</v>
      </c>
      <c r="C77" s="28" t="s">
        <v>37</v>
      </c>
      <c r="D77" s="28" t="s">
        <v>38</v>
      </c>
      <c r="E77" s="28" t="s">
        <v>39</v>
      </c>
      <c r="F77" s="28" t="s">
        <v>40</v>
      </c>
      <c r="G77" s="27">
        <v>5</v>
      </c>
      <c r="H77" s="28" t="s">
        <v>42</v>
      </c>
      <c r="I77" s="27" t="s">
        <v>41</v>
      </c>
      <c r="J77" s="28" t="s">
        <v>43</v>
      </c>
      <c r="K77" s="25">
        <v>10</v>
      </c>
      <c r="L77" s="25" t="s">
        <v>44</v>
      </c>
      <c r="M77" s="26" t="s">
        <v>53</v>
      </c>
      <c r="N77" s="27">
        <v>4101</v>
      </c>
      <c r="O77" s="28" t="s">
        <v>46</v>
      </c>
      <c r="P77" s="27" t="s">
        <v>47</v>
      </c>
      <c r="Q77" s="28" t="s">
        <v>48</v>
      </c>
      <c r="R77" s="29">
        <v>43</v>
      </c>
      <c r="S77" s="29">
        <v>45</v>
      </c>
      <c r="T77" s="29">
        <v>1000000</v>
      </c>
      <c r="U77" s="29">
        <v>234063</v>
      </c>
      <c r="V77" s="27">
        <v>43</v>
      </c>
      <c r="W77" s="46">
        <f t="shared" si="38"/>
        <v>192.2559310954743</v>
      </c>
      <c r="X77" s="27">
        <v>1.7125999999999999</v>
      </c>
      <c r="Y77" s="33"/>
      <c r="Z77" s="48">
        <v>10</v>
      </c>
      <c r="AA77" s="48" t="s">
        <v>53</v>
      </c>
      <c r="AB77" s="48">
        <f t="shared" ref="AB77" si="45">AVERAGE(V77:V81)</f>
        <v>45.8</v>
      </c>
      <c r="AC77" s="48">
        <f t="shared" ref="AC77" si="46">AVERAGE(W77:W81)</f>
        <v>178.12669699649405</v>
      </c>
      <c r="AD77" s="48">
        <f t="shared" ref="AD77" si="47">AVERAGE(X77:X81)</f>
        <v>1.7912399999999997</v>
      </c>
      <c r="AE77" s="30"/>
      <c r="AF77" s="30"/>
      <c r="AG77" s="30"/>
      <c r="AH77" s="30"/>
      <c r="AI77" s="30"/>
      <c r="AJ77" s="22"/>
      <c r="AK77" s="22"/>
      <c r="AL77" s="22"/>
    </row>
    <row r="78" spans="1:38" ht="15.6" x14ac:dyDescent="0.3">
      <c r="A78" s="23" t="s">
        <v>49</v>
      </c>
      <c r="B78" s="23" t="s">
        <v>50</v>
      </c>
      <c r="C78" s="23" t="s">
        <v>37</v>
      </c>
      <c r="D78" s="23" t="s">
        <v>38</v>
      </c>
      <c r="E78" s="23" t="s">
        <v>39</v>
      </c>
      <c r="F78" s="23" t="s">
        <v>40</v>
      </c>
      <c r="G78" s="24">
        <v>5</v>
      </c>
      <c r="H78" s="23" t="s">
        <v>42</v>
      </c>
      <c r="I78" s="24" t="s">
        <v>41</v>
      </c>
      <c r="J78" s="23" t="s">
        <v>43</v>
      </c>
      <c r="K78" s="25">
        <v>10</v>
      </c>
      <c r="L78" s="25" t="s">
        <v>44</v>
      </c>
      <c r="M78" s="26" t="s">
        <v>53</v>
      </c>
      <c r="N78" s="27">
        <v>4102</v>
      </c>
      <c r="O78" s="28" t="s">
        <v>46</v>
      </c>
      <c r="P78" s="27" t="s">
        <v>47</v>
      </c>
      <c r="Q78" s="28" t="s">
        <v>48</v>
      </c>
      <c r="R78" s="29">
        <v>52</v>
      </c>
      <c r="S78" s="29">
        <v>41</v>
      </c>
      <c r="T78" s="29">
        <v>1000000</v>
      </c>
      <c r="U78" s="29">
        <v>254963</v>
      </c>
      <c r="V78" s="27">
        <v>52</v>
      </c>
      <c r="W78" s="46">
        <f t="shared" si="38"/>
        <v>160.80764659970268</v>
      </c>
      <c r="X78" s="27">
        <v>1.7110000000000001</v>
      </c>
      <c r="Y78" s="33"/>
      <c r="Z78" s="49"/>
      <c r="AA78" s="49"/>
      <c r="AB78" s="49"/>
      <c r="AC78" s="49"/>
      <c r="AD78" s="49"/>
      <c r="AE78" s="30"/>
      <c r="AF78" s="30"/>
      <c r="AG78" s="30"/>
      <c r="AH78" s="30"/>
      <c r="AI78" s="30"/>
      <c r="AJ78" s="22"/>
      <c r="AK78" s="22"/>
      <c r="AL78" s="22"/>
    </row>
    <row r="79" spans="1:38" ht="15.6" x14ac:dyDescent="0.3">
      <c r="A79" s="23" t="s">
        <v>49</v>
      </c>
      <c r="B79" s="23" t="s">
        <v>50</v>
      </c>
      <c r="C79" s="23" t="s">
        <v>37</v>
      </c>
      <c r="D79" s="23" t="s">
        <v>38</v>
      </c>
      <c r="E79" s="23" t="s">
        <v>39</v>
      </c>
      <c r="F79" s="23" t="s">
        <v>40</v>
      </c>
      <c r="G79" s="24">
        <v>5</v>
      </c>
      <c r="H79" s="23" t="s">
        <v>42</v>
      </c>
      <c r="I79" s="24" t="s">
        <v>41</v>
      </c>
      <c r="J79" s="23" t="s">
        <v>43</v>
      </c>
      <c r="K79" s="25">
        <v>10</v>
      </c>
      <c r="L79" s="25" t="s">
        <v>44</v>
      </c>
      <c r="M79" s="26" t="s">
        <v>53</v>
      </c>
      <c r="N79" s="27">
        <v>4103</v>
      </c>
      <c r="O79" s="28" t="s">
        <v>46</v>
      </c>
      <c r="P79" s="27" t="s">
        <v>47</v>
      </c>
      <c r="Q79" s="28" t="s">
        <v>48</v>
      </c>
      <c r="R79" s="29">
        <v>50</v>
      </c>
      <c r="S79" s="29">
        <v>101</v>
      </c>
      <c r="T79" s="29">
        <v>1000000</v>
      </c>
      <c r="U79" s="29">
        <v>320746</v>
      </c>
      <c r="V79" s="27">
        <v>50</v>
      </c>
      <c r="W79" s="46">
        <f t="shared" si="38"/>
        <v>314.89091056474598</v>
      </c>
      <c r="X79" s="27">
        <v>2.0308999999999999</v>
      </c>
      <c r="Y79" s="31"/>
      <c r="Z79" s="49"/>
      <c r="AA79" s="49"/>
      <c r="AB79" s="49"/>
      <c r="AC79" s="49"/>
      <c r="AD79" s="49"/>
      <c r="AE79" s="30"/>
      <c r="AF79" s="30"/>
      <c r="AG79" s="30"/>
      <c r="AH79" s="30"/>
      <c r="AI79" s="30"/>
      <c r="AJ79" s="22"/>
      <c r="AK79" s="22"/>
      <c r="AL79" s="22"/>
    </row>
    <row r="80" spans="1:38" ht="15.6" x14ac:dyDescent="0.3">
      <c r="A80" s="23" t="s">
        <v>49</v>
      </c>
      <c r="B80" s="23" t="s">
        <v>50</v>
      </c>
      <c r="C80" s="23" t="s">
        <v>37</v>
      </c>
      <c r="D80" s="23" t="s">
        <v>38</v>
      </c>
      <c r="E80" s="23" t="s">
        <v>39</v>
      </c>
      <c r="F80" s="23" t="s">
        <v>40</v>
      </c>
      <c r="G80" s="24">
        <v>5</v>
      </c>
      <c r="H80" s="23" t="s">
        <v>42</v>
      </c>
      <c r="I80" s="24" t="s">
        <v>41</v>
      </c>
      <c r="J80" s="23" t="s">
        <v>43</v>
      </c>
      <c r="K80" s="25">
        <v>10</v>
      </c>
      <c r="L80" s="25" t="s">
        <v>44</v>
      </c>
      <c r="M80" s="26" t="s">
        <v>53</v>
      </c>
      <c r="N80" s="27">
        <v>4104</v>
      </c>
      <c r="O80" s="28" t="s">
        <v>46</v>
      </c>
      <c r="P80" s="27" t="s">
        <v>47</v>
      </c>
      <c r="Q80" s="28" t="s">
        <v>48</v>
      </c>
      <c r="R80" s="29">
        <v>38</v>
      </c>
      <c r="S80" s="29">
        <v>20</v>
      </c>
      <c r="T80" s="29">
        <v>1000000</v>
      </c>
      <c r="U80" s="29">
        <v>324899</v>
      </c>
      <c r="V80" s="27">
        <v>38</v>
      </c>
      <c r="W80" s="46">
        <f t="shared" si="38"/>
        <v>61.557591743895792</v>
      </c>
      <c r="X80" s="27">
        <v>2.3944999999999999</v>
      </c>
      <c r="Y80" s="31"/>
      <c r="Z80" s="49"/>
      <c r="AA80" s="49"/>
      <c r="AB80" s="49"/>
      <c r="AC80" s="49"/>
      <c r="AD80" s="49"/>
      <c r="AE80" s="30"/>
      <c r="AF80" s="30"/>
      <c r="AG80" s="30"/>
      <c r="AH80" s="30"/>
      <c r="AI80" s="30"/>
      <c r="AJ80" s="22"/>
      <c r="AK80" s="22"/>
      <c r="AL80" s="22"/>
    </row>
    <row r="81" spans="1:38" ht="15.6" x14ac:dyDescent="0.3">
      <c r="A81" s="35" t="s">
        <v>49</v>
      </c>
      <c r="B81" s="35" t="s">
        <v>50</v>
      </c>
      <c r="C81" s="35" t="s">
        <v>37</v>
      </c>
      <c r="D81" s="35" t="s">
        <v>38</v>
      </c>
      <c r="E81" s="35" t="s">
        <v>39</v>
      </c>
      <c r="F81" s="35" t="s">
        <v>40</v>
      </c>
      <c r="G81" s="36">
        <v>5</v>
      </c>
      <c r="H81" s="35" t="s">
        <v>42</v>
      </c>
      <c r="I81" s="36" t="s">
        <v>41</v>
      </c>
      <c r="J81" s="35" t="s">
        <v>43</v>
      </c>
      <c r="K81" s="37">
        <v>10</v>
      </c>
      <c r="L81" s="37" t="s">
        <v>44</v>
      </c>
      <c r="M81" s="38" t="s">
        <v>53</v>
      </c>
      <c r="N81" s="39">
        <v>4105</v>
      </c>
      <c r="O81" s="40" t="s">
        <v>46</v>
      </c>
      <c r="P81" s="39" t="s">
        <v>47</v>
      </c>
      <c r="Q81" s="40" t="s">
        <v>48</v>
      </c>
      <c r="R81" s="41">
        <v>46</v>
      </c>
      <c r="S81" s="41">
        <v>36</v>
      </c>
      <c r="T81" s="41">
        <v>1000000</v>
      </c>
      <c r="U81" s="41">
        <v>223434</v>
      </c>
      <c r="V81" s="39">
        <v>46</v>
      </c>
      <c r="W81" s="47">
        <f t="shared" si="38"/>
        <v>161.12140497865141</v>
      </c>
      <c r="X81" s="42">
        <v>1.1072</v>
      </c>
      <c r="Y81" s="31"/>
      <c r="Z81" s="50"/>
      <c r="AA81" s="50"/>
      <c r="AB81" s="50"/>
      <c r="AC81" s="50"/>
      <c r="AD81" s="50"/>
      <c r="AE81" s="30"/>
      <c r="AF81" s="30"/>
      <c r="AG81" s="30"/>
      <c r="AH81" s="30"/>
      <c r="AI81" s="30"/>
      <c r="AJ81" s="22"/>
      <c r="AK81" s="22"/>
      <c r="AL81" s="22"/>
    </row>
    <row r="82" spans="1:38" ht="15.6" x14ac:dyDescent="0.3">
      <c r="A82" s="13" t="s">
        <v>49</v>
      </c>
      <c r="B82" s="13" t="s">
        <v>50</v>
      </c>
      <c r="C82" s="13" t="s">
        <v>37</v>
      </c>
      <c r="D82" s="13" t="s">
        <v>38</v>
      </c>
      <c r="E82" s="13" t="s">
        <v>39</v>
      </c>
      <c r="F82" s="13" t="s">
        <v>40</v>
      </c>
      <c r="G82" s="14">
        <v>5</v>
      </c>
      <c r="H82" s="13" t="s">
        <v>42</v>
      </c>
      <c r="I82" s="14" t="s">
        <v>41</v>
      </c>
      <c r="J82" s="13" t="s">
        <v>43</v>
      </c>
      <c r="K82" s="15">
        <v>0</v>
      </c>
      <c r="L82" s="15" t="s">
        <v>44</v>
      </c>
      <c r="M82" s="16" t="s">
        <v>54</v>
      </c>
      <c r="N82" s="14">
        <v>1101</v>
      </c>
      <c r="O82" s="13" t="s">
        <v>46</v>
      </c>
      <c r="P82" s="14" t="s">
        <v>47</v>
      </c>
      <c r="Q82" s="13" t="s">
        <v>48</v>
      </c>
      <c r="R82" s="17">
        <v>3</v>
      </c>
      <c r="S82" s="17">
        <v>0</v>
      </c>
      <c r="T82" s="17">
        <v>1000000</v>
      </c>
      <c r="U82" s="17">
        <v>332718</v>
      </c>
      <c r="V82" s="14">
        <v>3</v>
      </c>
      <c r="W82" s="44">
        <f t="shared" si="38"/>
        <v>0</v>
      </c>
      <c r="X82" s="14">
        <v>3.5398999999999998</v>
      </c>
      <c r="Y82" s="31"/>
      <c r="Z82" s="48">
        <v>0</v>
      </c>
      <c r="AA82" s="48" t="s">
        <v>54</v>
      </c>
      <c r="AB82" s="48">
        <f t="shared" ref="AB82" si="48">AVERAGE(V82:V86)</f>
        <v>3.6</v>
      </c>
      <c r="AC82" s="48">
        <f t="shared" ref="AC82" si="49">AVERAGE(W82:W86)</f>
        <v>3.0171306916140175</v>
      </c>
      <c r="AD82" s="48">
        <f t="shared" ref="AD82" si="50">AVERAGE(X82:X86)</f>
        <v>3.1953399999999998</v>
      </c>
      <c r="AE82" s="30"/>
      <c r="AF82" s="30"/>
      <c r="AG82" s="30"/>
      <c r="AH82" s="30"/>
      <c r="AI82" s="30"/>
      <c r="AJ82" s="22"/>
      <c r="AK82" s="22"/>
      <c r="AL82" s="22"/>
    </row>
    <row r="83" spans="1:38" ht="15.6" x14ac:dyDescent="0.3">
      <c r="A83" s="13" t="s">
        <v>49</v>
      </c>
      <c r="B83" s="13" t="s">
        <v>50</v>
      </c>
      <c r="C83" s="13" t="s">
        <v>37</v>
      </c>
      <c r="D83" s="13" t="s">
        <v>38</v>
      </c>
      <c r="E83" s="13" t="s">
        <v>39</v>
      </c>
      <c r="F83" s="13" t="s">
        <v>40</v>
      </c>
      <c r="G83" s="14">
        <v>5</v>
      </c>
      <c r="H83" s="13" t="s">
        <v>42</v>
      </c>
      <c r="I83" s="14" t="s">
        <v>41</v>
      </c>
      <c r="J83" s="13" t="s">
        <v>43</v>
      </c>
      <c r="K83" s="15">
        <v>0</v>
      </c>
      <c r="L83" s="15" t="s">
        <v>44</v>
      </c>
      <c r="M83" s="16" t="s">
        <v>54</v>
      </c>
      <c r="N83" s="14">
        <v>1102</v>
      </c>
      <c r="O83" s="13" t="s">
        <v>46</v>
      </c>
      <c r="P83" s="14" t="s">
        <v>47</v>
      </c>
      <c r="Q83" s="13" t="s">
        <v>48</v>
      </c>
      <c r="R83" s="17">
        <v>4</v>
      </c>
      <c r="S83" s="17">
        <v>1</v>
      </c>
      <c r="T83" s="17">
        <v>1000000</v>
      </c>
      <c r="U83" s="17">
        <v>317182</v>
      </c>
      <c r="V83" s="14">
        <v>4</v>
      </c>
      <c r="W83" s="44">
        <f t="shared" si="38"/>
        <v>3.1527640282235434</v>
      </c>
      <c r="X83" s="14">
        <v>2.9493999999999998</v>
      </c>
      <c r="Y83" s="31"/>
      <c r="Z83" s="49"/>
      <c r="AA83" s="49"/>
      <c r="AB83" s="49"/>
      <c r="AC83" s="49"/>
      <c r="AD83" s="49"/>
      <c r="AE83" s="30"/>
      <c r="AF83" s="30"/>
      <c r="AG83" s="30"/>
      <c r="AH83" s="30"/>
      <c r="AI83" s="30"/>
      <c r="AJ83" s="22"/>
      <c r="AK83" s="22"/>
      <c r="AL83" s="22"/>
    </row>
    <row r="84" spans="1:38" ht="15.6" x14ac:dyDescent="0.3">
      <c r="A84" s="13" t="s">
        <v>49</v>
      </c>
      <c r="B84" s="13" t="s">
        <v>50</v>
      </c>
      <c r="C84" s="13" t="s">
        <v>37</v>
      </c>
      <c r="D84" s="13" t="s">
        <v>38</v>
      </c>
      <c r="E84" s="13" t="s">
        <v>39</v>
      </c>
      <c r="F84" s="13" t="s">
        <v>40</v>
      </c>
      <c r="G84" s="14">
        <v>5</v>
      </c>
      <c r="H84" s="13" t="s">
        <v>42</v>
      </c>
      <c r="I84" s="14" t="s">
        <v>41</v>
      </c>
      <c r="J84" s="13" t="s">
        <v>43</v>
      </c>
      <c r="K84" s="15">
        <v>0</v>
      </c>
      <c r="L84" s="15" t="s">
        <v>44</v>
      </c>
      <c r="M84" s="16" t="s">
        <v>54</v>
      </c>
      <c r="N84" s="14">
        <v>1103</v>
      </c>
      <c r="O84" s="13" t="s">
        <v>46</v>
      </c>
      <c r="P84" s="14" t="s">
        <v>47</v>
      </c>
      <c r="Q84" s="13" t="s">
        <v>48</v>
      </c>
      <c r="R84" s="17">
        <v>6</v>
      </c>
      <c r="S84" s="17">
        <v>0</v>
      </c>
      <c r="T84" s="17">
        <v>1000000</v>
      </c>
      <c r="U84" s="17">
        <v>336223</v>
      </c>
      <c r="V84" s="14">
        <v>6</v>
      </c>
      <c r="W84" s="44">
        <f t="shared" si="38"/>
        <v>0</v>
      </c>
      <c r="X84" s="14">
        <v>3.4908000000000001</v>
      </c>
      <c r="Y84" s="31"/>
      <c r="Z84" s="49"/>
      <c r="AA84" s="49"/>
      <c r="AB84" s="49"/>
      <c r="AC84" s="49"/>
      <c r="AD84" s="49"/>
      <c r="AE84" s="30"/>
      <c r="AF84" s="30"/>
      <c r="AG84" s="30"/>
      <c r="AH84" s="30"/>
      <c r="AI84" s="30"/>
      <c r="AJ84" s="22"/>
      <c r="AK84" s="22"/>
      <c r="AL84" s="22"/>
    </row>
    <row r="85" spans="1:38" ht="15.6" x14ac:dyDescent="0.3">
      <c r="A85" s="13" t="s">
        <v>49</v>
      </c>
      <c r="B85" s="13" t="s">
        <v>50</v>
      </c>
      <c r="C85" s="13" t="s">
        <v>37</v>
      </c>
      <c r="D85" s="13" t="s">
        <v>38</v>
      </c>
      <c r="E85" s="13" t="s">
        <v>39</v>
      </c>
      <c r="F85" s="13" t="s">
        <v>40</v>
      </c>
      <c r="G85" s="14">
        <v>5</v>
      </c>
      <c r="H85" s="13" t="s">
        <v>42</v>
      </c>
      <c r="I85" s="14" t="s">
        <v>41</v>
      </c>
      <c r="J85" s="13" t="s">
        <v>43</v>
      </c>
      <c r="K85" s="15">
        <v>0</v>
      </c>
      <c r="L85" s="15" t="s">
        <v>44</v>
      </c>
      <c r="M85" s="16" t="s">
        <v>54</v>
      </c>
      <c r="N85" s="14">
        <v>1104</v>
      </c>
      <c r="O85" s="13" t="s">
        <v>46</v>
      </c>
      <c r="P85" s="14" t="s">
        <v>47</v>
      </c>
      <c r="Q85" s="13" t="s">
        <v>48</v>
      </c>
      <c r="R85" s="17">
        <v>5</v>
      </c>
      <c r="S85" s="17">
        <v>4</v>
      </c>
      <c r="T85" s="17">
        <v>1000000</v>
      </c>
      <c r="U85" s="17">
        <v>335208</v>
      </c>
      <c r="V85" s="14">
        <v>5</v>
      </c>
      <c r="W85" s="44">
        <f t="shared" si="38"/>
        <v>11.932889429846544</v>
      </c>
      <c r="X85" s="14">
        <v>2.8708999999999998</v>
      </c>
      <c r="Y85" s="31"/>
      <c r="Z85" s="49"/>
      <c r="AA85" s="49"/>
      <c r="AB85" s="49"/>
      <c r="AC85" s="49"/>
      <c r="AD85" s="49"/>
      <c r="AE85" s="30"/>
      <c r="AF85" s="30"/>
      <c r="AG85" s="30"/>
      <c r="AH85" s="30"/>
      <c r="AI85" s="30"/>
      <c r="AJ85" s="22"/>
      <c r="AK85" s="22"/>
      <c r="AL85" s="22"/>
    </row>
    <row r="86" spans="1:38" ht="15.6" x14ac:dyDescent="0.3">
      <c r="A86" s="13" t="s">
        <v>49</v>
      </c>
      <c r="B86" s="13" t="s">
        <v>50</v>
      </c>
      <c r="C86" s="13" t="s">
        <v>37</v>
      </c>
      <c r="D86" s="13" t="s">
        <v>38</v>
      </c>
      <c r="E86" s="13" t="s">
        <v>39</v>
      </c>
      <c r="F86" s="13" t="s">
        <v>40</v>
      </c>
      <c r="G86" s="14">
        <v>5</v>
      </c>
      <c r="H86" s="13" t="s">
        <v>42</v>
      </c>
      <c r="I86" s="14" t="s">
        <v>41</v>
      </c>
      <c r="J86" s="13" t="s">
        <v>43</v>
      </c>
      <c r="K86" s="15">
        <v>0</v>
      </c>
      <c r="L86" s="15" t="s">
        <v>44</v>
      </c>
      <c r="M86" s="16" t="s">
        <v>54</v>
      </c>
      <c r="N86" s="14">
        <v>1105</v>
      </c>
      <c r="O86" s="13" t="s">
        <v>46</v>
      </c>
      <c r="P86" s="14" t="s">
        <v>47</v>
      </c>
      <c r="Q86" s="13" t="s">
        <v>48</v>
      </c>
      <c r="R86" s="17">
        <v>0</v>
      </c>
      <c r="S86" s="17">
        <v>0</v>
      </c>
      <c r="T86" s="17">
        <v>1000000</v>
      </c>
      <c r="U86" s="17">
        <v>333615</v>
      </c>
      <c r="V86" s="14">
        <v>0</v>
      </c>
      <c r="W86" s="44">
        <f t="shared" si="38"/>
        <v>0</v>
      </c>
      <c r="X86" s="14">
        <v>3.1257000000000001</v>
      </c>
      <c r="Y86" s="31"/>
      <c r="Z86" s="50"/>
      <c r="AA86" s="50"/>
      <c r="AB86" s="50"/>
      <c r="AC86" s="50"/>
      <c r="AD86" s="50"/>
      <c r="AE86" s="30"/>
      <c r="AF86" s="30"/>
      <c r="AG86" s="30"/>
      <c r="AH86" s="30"/>
      <c r="AI86" s="30"/>
      <c r="AJ86" s="22"/>
      <c r="AK86" s="22"/>
      <c r="AL86" s="22"/>
    </row>
    <row r="87" spans="1:38" ht="15.6" x14ac:dyDescent="0.3">
      <c r="A87" s="28" t="s">
        <v>49</v>
      </c>
      <c r="B87" s="28" t="s">
        <v>50</v>
      </c>
      <c r="C87" s="28" t="s">
        <v>37</v>
      </c>
      <c r="D87" s="28" t="s">
        <v>38</v>
      </c>
      <c r="E87" s="28" t="s">
        <v>39</v>
      </c>
      <c r="F87" s="28" t="s">
        <v>40</v>
      </c>
      <c r="G87" s="27">
        <v>5</v>
      </c>
      <c r="H87" s="28" t="s">
        <v>42</v>
      </c>
      <c r="I87" s="27" t="s">
        <v>41</v>
      </c>
      <c r="J87" s="28" t="s">
        <v>43</v>
      </c>
      <c r="K87" s="25">
        <v>2.5</v>
      </c>
      <c r="L87" s="25" t="s">
        <v>44</v>
      </c>
      <c r="M87" s="26" t="s">
        <v>54</v>
      </c>
      <c r="N87" s="27">
        <v>2101</v>
      </c>
      <c r="O87" s="28" t="s">
        <v>46</v>
      </c>
      <c r="P87" s="27" t="s">
        <v>47</v>
      </c>
      <c r="Q87" s="28" t="s">
        <v>48</v>
      </c>
      <c r="R87" s="29">
        <v>15</v>
      </c>
      <c r="S87" s="29">
        <v>2</v>
      </c>
      <c r="T87" s="29">
        <v>1000000</v>
      </c>
      <c r="U87" s="29">
        <v>337983</v>
      </c>
      <c r="V87" s="27">
        <v>15</v>
      </c>
      <c r="W87" s="46">
        <f t="shared" si="38"/>
        <v>5.9174573869099927</v>
      </c>
      <c r="X87" s="27">
        <v>3.7075999999999998</v>
      </c>
      <c r="Y87" s="31"/>
      <c r="Z87" s="48">
        <v>2.5</v>
      </c>
      <c r="AA87" s="48" t="s">
        <v>54</v>
      </c>
      <c r="AB87" s="48">
        <f t="shared" ref="AB87" si="51">AVERAGE(V87:V91)</f>
        <v>14.2</v>
      </c>
      <c r="AC87" s="48">
        <f t="shared" ref="AC87" si="52">AVERAGE(W87:W91)</f>
        <v>7.7972177167349788</v>
      </c>
      <c r="AD87" s="48">
        <f t="shared" ref="AD87" si="53">AVERAGE(X87:X91)</f>
        <v>2.9758599999999999</v>
      </c>
      <c r="AE87" s="30"/>
      <c r="AF87" s="30"/>
      <c r="AG87" s="30"/>
      <c r="AH87" s="30"/>
      <c r="AI87" s="30"/>
      <c r="AJ87" s="22"/>
      <c r="AK87" s="22"/>
      <c r="AL87" s="22"/>
    </row>
    <row r="88" spans="1:38" ht="15.6" x14ac:dyDescent="0.3">
      <c r="A88" s="23" t="s">
        <v>49</v>
      </c>
      <c r="B88" s="23" t="s">
        <v>50</v>
      </c>
      <c r="C88" s="23" t="s">
        <v>37</v>
      </c>
      <c r="D88" s="23" t="s">
        <v>38</v>
      </c>
      <c r="E88" s="23" t="s">
        <v>39</v>
      </c>
      <c r="F88" s="23" t="s">
        <v>40</v>
      </c>
      <c r="G88" s="24">
        <v>5</v>
      </c>
      <c r="H88" s="23" t="s">
        <v>42</v>
      </c>
      <c r="I88" s="24" t="s">
        <v>41</v>
      </c>
      <c r="J88" s="23" t="s">
        <v>43</v>
      </c>
      <c r="K88" s="25">
        <v>2.5</v>
      </c>
      <c r="L88" s="25" t="s">
        <v>44</v>
      </c>
      <c r="M88" s="26" t="s">
        <v>54</v>
      </c>
      <c r="N88" s="27">
        <v>2102</v>
      </c>
      <c r="O88" s="28" t="s">
        <v>46</v>
      </c>
      <c r="P88" s="27" t="s">
        <v>47</v>
      </c>
      <c r="Q88" s="28" t="s">
        <v>48</v>
      </c>
      <c r="R88" s="29">
        <v>15</v>
      </c>
      <c r="S88" s="29">
        <v>5</v>
      </c>
      <c r="T88" s="29">
        <v>1000000</v>
      </c>
      <c r="U88" s="29">
        <v>330612</v>
      </c>
      <c r="V88" s="27">
        <v>15</v>
      </c>
      <c r="W88" s="46">
        <f t="shared" si="38"/>
        <v>15.123467992692341</v>
      </c>
      <c r="X88" s="27">
        <v>2.6345000000000001</v>
      </c>
      <c r="Y88" s="31"/>
      <c r="Z88" s="49"/>
      <c r="AA88" s="49"/>
      <c r="AB88" s="49"/>
      <c r="AC88" s="49"/>
      <c r="AD88" s="49"/>
      <c r="AE88" s="30"/>
      <c r="AF88" s="30"/>
      <c r="AG88" s="30"/>
      <c r="AH88" s="30"/>
      <c r="AI88" s="30"/>
      <c r="AJ88" s="22"/>
      <c r="AK88" s="22"/>
      <c r="AL88" s="22"/>
    </row>
    <row r="89" spans="1:38" ht="15.6" x14ac:dyDescent="0.3">
      <c r="A89" s="23" t="s">
        <v>49</v>
      </c>
      <c r="B89" s="23" t="s">
        <v>50</v>
      </c>
      <c r="C89" s="23" t="s">
        <v>37</v>
      </c>
      <c r="D89" s="23" t="s">
        <v>38</v>
      </c>
      <c r="E89" s="23" t="s">
        <v>39</v>
      </c>
      <c r="F89" s="23" t="s">
        <v>40</v>
      </c>
      <c r="G89" s="24">
        <v>5</v>
      </c>
      <c r="H89" s="23" t="s">
        <v>42</v>
      </c>
      <c r="I89" s="24" t="s">
        <v>41</v>
      </c>
      <c r="J89" s="23" t="s">
        <v>43</v>
      </c>
      <c r="K89" s="25">
        <v>2.5</v>
      </c>
      <c r="L89" s="25" t="s">
        <v>44</v>
      </c>
      <c r="M89" s="26" t="s">
        <v>54</v>
      </c>
      <c r="N89" s="27">
        <v>2103</v>
      </c>
      <c r="O89" s="28" t="s">
        <v>46</v>
      </c>
      <c r="P89" s="27" t="s">
        <v>47</v>
      </c>
      <c r="Q89" s="28" t="s">
        <v>48</v>
      </c>
      <c r="R89" s="29">
        <v>16</v>
      </c>
      <c r="S89" s="29">
        <v>0</v>
      </c>
      <c r="T89" s="29">
        <v>1000000</v>
      </c>
      <c r="U89" s="29">
        <v>329890</v>
      </c>
      <c r="V89" s="27">
        <v>16</v>
      </c>
      <c r="W89" s="46">
        <f t="shared" si="38"/>
        <v>0</v>
      </c>
      <c r="X89" s="27">
        <v>2.3384999999999998</v>
      </c>
      <c r="Y89" s="31"/>
      <c r="Z89" s="49"/>
      <c r="AA89" s="49"/>
      <c r="AB89" s="49"/>
      <c r="AC89" s="49"/>
      <c r="AD89" s="49"/>
      <c r="AE89" s="30"/>
      <c r="AF89" s="30"/>
      <c r="AG89" s="30"/>
      <c r="AH89" s="30"/>
      <c r="AI89" s="30"/>
      <c r="AJ89" s="22"/>
      <c r="AK89" s="22"/>
      <c r="AL89" s="22"/>
    </row>
    <row r="90" spans="1:38" ht="15.6" x14ac:dyDescent="0.3">
      <c r="A90" s="23" t="s">
        <v>49</v>
      </c>
      <c r="B90" s="23" t="s">
        <v>50</v>
      </c>
      <c r="C90" s="23" t="s">
        <v>37</v>
      </c>
      <c r="D90" s="23" t="s">
        <v>38</v>
      </c>
      <c r="E90" s="23" t="s">
        <v>39</v>
      </c>
      <c r="F90" s="23" t="s">
        <v>40</v>
      </c>
      <c r="G90" s="24">
        <v>5</v>
      </c>
      <c r="H90" s="23" t="s">
        <v>42</v>
      </c>
      <c r="I90" s="24" t="s">
        <v>41</v>
      </c>
      <c r="J90" s="23" t="s">
        <v>43</v>
      </c>
      <c r="K90" s="25">
        <v>2.5</v>
      </c>
      <c r="L90" s="25" t="s">
        <v>44</v>
      </c>
      <c r="M90" s="26" t="s">
        <v>54</v>
      </c>
      <c r="N90" s="27">
        <v>2104</v>
      </c>
      <c r="O90" s="28" t="s">
        <v>46</v>
      </c>
      <c r="P90" s="27" t="s">
        <v>47</v>
      </c>
      <c r="Q90" s="28" t="s">
        <v>48</v>
      </c>
      <c r="R90" s="29">
        <v>13</v>
      </c>
      <c r="S90" s="29">
        <v>3</v>
      </c>
      <c r="T90" s="29">
        <v>1000000</v>
      </c>
      <c r="U90" s="29">
        <v>334502</v>
      </c>
      <c r="V90" s="27">
        <v>13</v>
      </c>
      <c r="W90" s="46">
        <f t="shared" si="38"/>
        <v>8.9685562418161933</v>
      </c>
      <c r="X90" s="27">
        <v>3.3757000000000001</v>
      </c>
      <c r="Y90" s="31"/>
      <c r="Z90" s="49"/>
      <c r="AA90" s="49"/>
      <c r="AB90" s="49"/>
      <c r="AC90" s="49"/>
      <c r="AD90" s="49"/>
      <c r="AE90" s="30"/>
      <c r="AF90" s="30"/>
      <c r="AG90" s="30"/>
      <c r="AH90" s="30"/>
      <c r="AI90" s="30"/>
      <c r="AJ90" s="22"/>
      <c r="AK90" s="22"/>
      <c r="AL90" s="22"/>
    </row>
    <row r="91" spans="1:38" ht="15.6" x14ac:dyDescent="0.3">
      <c r="A91" s="23" t="s">
        <v>49</v>
      </c>
      <c r="B91" s="23" t="s">
        <v>50</v>
      </c>
      <c r="C91" s="23" t="s">
        <v>37</v>
      </c>
      <c r="D91" s="23" t="s">
        <v>38</v>
      </c>
      <c r="E91" s="23" t="s">
        <v>39</v>
      </c>
      <c r="F91" s="23" t="s">
        <v>40</v>
      </c>
      <c r="G91" s="24">
        <v>5</v>
      </c>
      <c r="H91" s="23" t="s">
        <v>42</v>
      </c>
      <c r="I91" s="24" t="s">
        <v>41</v>
      </c>
      <c r="J91" s="23" t="s">
        <v>43</v>
      </c>
      <c r="K91" s="25">
        <v>2.5</v>
      </c>
      <c r="L91" s="25" t="s">
        <v>44</v>
      </c>
      <c r="M91" s="26" t="s">
        <v>54</v>
      </c>
      <c r="N91" s="27">
        <v>2105</v>
      </c>
      <c r="O91" s="28" t="s">
        <v>46</v>
      </c>
      <c r="P91" s="27" t="s">
        <v>47</v>
      </c>
      <c r="Q91" s="28" t="s">
        <v>48</v>
      </c>
      <c r="R91" s="29">
        <v>12</v>
      </c>
      <c r="S91" s="29">
        <v>3</v>
      </c>
      <c r="T91" s="29">
        <v>1000000</v>
      </c>
      <c r="U91" s="29">
        <v>334202</v>
      </c>
      <c r="V91" s="27">
        <v>12</v>
      </c>
      <c r="W91" s="46">
        <f t="shared" si="38"/>
        <v>8.9766069622563602</v>
      </c>
      <c r="X91" s="27">
        <v>2.823</v>
      </c>
      <c r="Y91" s="31"/>
      <c r="Z91" s="50"/>
      <c r="AA91" s="50"/>
      <c r="AB91" s="50"/>
      <c r="AC91" s="50"/>
      <c r="AD91" s="50"/>
      <c r="AE91" s="30"/>
      <c r="AF91" s="30"/>
      <c r="AG91" s="30"/>
      <c r="AH91" s="30"/>
      <c r="AI91" s="30"/>
      <c r="AJ91" s="22"/>
      <c r="AK91" s="22"/>
      <c r="AL91" s="22"/>
    </row>
    <row r="92" spans="1:38" ht="15.6" x14ac:dyDescent="0.3">
      <c r="A92" s="13" t="s">
        <v>49</v>
      </c>
      <c r="B92" s="13" t="s">
        <v>50</v>
      </c>
      <c r="C92" s="13" t="s">
        <v>37</v>
      </c>
      <c r="D92" s="13" t="s">
        <v>38</v>
      </c>
      <c r="E92" s="13" t="s">
        <v>39</v>
      </c>
      <c r="F92" s="13" t="s">
        <v>40</v>
      </c>
      <c r="G92" s="14">
        <v>5</v>
      </c>
      <c r="H92" s="13" t="s">
        <v>42</v>
      </c>
      <c r="I92" s="14" t="s">
        <v>41</v>
      </c>
      <c r="J92" s="13" t="s">
        <v>43</v>
      </c>
      <c r="K92" s="15">
        <v>5</v>
      </c>
      <c r="L92" s="15" t="s">
        <v>44</v>
      </c>
      <c r="M92" s="16" t="s">
        <v>54</v>
      </c>
      <c r="N92" s="14">
        <v>3101</v>
      </c>
      <c r="O92" s="13" t="s">
        <v>46</v>
      </c>
      <c r="P92" s="14" t="s">
        <v>47</v>
      </c>
      <c r="Q92" s="13" t="s">
        <v>48</v>
      </c>
      <c r="R92" s="17">
        <v>27</v>
      </c>
      <c r="S92" s="17">
        <v>13</v>
      </c>
      <c r="T92" s="17">
        <v>1000000</v>
      </c>
      <c r="U92" s="17">
        <v>334220</v>
      </c>
      <c r="V92" s="14">
        <v>27</v>
      </c>
      <c r="W92" s="44">
        <f t="shared" si="38"/>
        <v>38.89653521632458</v>
      </c>
      <c r="X92" s="14">
        <v>3.2564000000000002</v>
      </c>
      <c r="Y92" s="33"/>
      <c r="Z92" s="48">
        <v>5</v>
      </c>
      <c r="AA92" s="48" t="s">
        <v>54</v>
      </c>
      <c r="AB92" s="48">
        <f t="shared" ref="AB92" si="54">AVERAGE(V92:V96)</f>
        <v>23.2</v>
      </c>
      <c r="AC92" s="48">
        <f t="shared" ref="AC92" si="55">AVERAGE(W92:W96)</f>
        <v>36.182953688108697</v>
      </c>
      <c r="AD92" s="48">
        <f t="shared" ref="AD92" si="56">AVERAGE(X92:X96)</f>
        <v>3.1627000000000001</v>
      </c>
      <c r="AE92" s="30"/>
      <c r="AF92" s="30"/>
      <c r="AG92" s="30"/>
      <c r="AH92" s="30"/>
      <c r="AI92" s="30"/>
      <c r="AJ92" s="22"/>
      <c r="AK92" s="22"/>
      <c r="AL92" s="22"/>
    </row>
    <row r="93" spans="1:38" ht="15.6" x14ac:dyDescent="0.3">
      <c r="A93" s="13" t="s">
        <v>49</v>
      </c>
      <c r="B93" s="13" t="s">
        <v>50</v>
      </c>
      <c r="C93" s="13" t="s">
        <v>37</v>
      </c>
      <c r="D93" s="13" t="s">
        <v>38</v>
      </c>
      <c r="E93" s="13" t="s">
        <v>39</v>
      </c>
      <c r="F93" s="13" t="s">
        <v>40</v>
      </c>
      <c r="G93" s="14">
        <v>5</v>
      </c>
      <c r="H93" s="13" t="s">
        <v>42</v>
      </c>
      <c r="I93" s="14" t="s">
        <v>41</v>
      </c>
      <c r="J93" s="13" t="s">
        <v>43</v>
      </c>
      <c r="K93" s="15">
        <v>5</v>
      </c>
      <c r="L93" s="15" t="s">
        <v>44</v>
      </c>
      <c r="M93" s="16" t="s">
        <v>54</v>
      </c>
      <c r="N93" s="14">
        <v>3102</v>
      </c>
      <c r="O93" s="13" t="s">
        <v>46</v>
      </c>
      <c r="P93" s="14" t="s">
        <v>47</v>
      </c>
      <c r="Q93" s="13" t="s">
        <v>48</v>
      </c>
      <c r="R93" s="17">
        <v>16</v>
      </c>
      <c r="S93" s="17">
        <v>17</v>
      </c>
      <c r="T93" s="17">
        <v>1000000</v>
      </c>
      <c r="U93" s="17">
        <v>332883</v>
      </c>
      <c r="V93" s="14">
        <v>16</v>
      </c>
      <c r="W93" s="44">
        <f t="shared" si="38"/>
        <v>51.068994211179309</v>
      </c>
      <c r="X93" s="14">
        <v>3.0110999999999999</v>
      </c>
      <c r="Y93" s="33"/>
      <c r="Z93" s="49"/>
      <c r="AA93" s="49"/>
      <c r="AB93" s="49"/>
      <c r="AC93" s="49"/>
      <c r="AD93" s="49"/>
      <c r="AE93" s="30"/>
      <c r="AF93" s="30"/>
      <c r="AG93" s="30"/>
      <c r="AH93" s="30"/>
      <c r="AI93" s="30"/>
      <c r="AJ93" s="22"/>
      <c r="AK93" s="22"/>
      <c r="AL93" s="22"/>
    </row>
    <row r="94" spans="1:38" ht="15.6" x14ac:dyDescent="0.3">
      <c r="A94" s="13" t="s">
        <v>49</v>
      </c>
      <c r="B94" s="13" t="s">
        <v>50</v>
      </c>
      <c r="C94" s="13" t="s">
        <v>37</v>
      </c>
      <c r="D94" s="13" t="s">
        <v>38</v>
      </c>
      <c r="E94" s="13" t="s">
        <v>39</v>
      </c>
      <c r="F94" s="13" t="s">
        <v>40</v>
      </c>
      <c r="G94" s="14">
        <v>5</v>
      </c>
      <c r="H94" s="13" t="s">
        <v>42</v>
      </c>
      <c r="I94" s="14" t="s">
        <v>41</v>
      </c>
      <c r="J94" s="13" t="s">
        <v>43</v>
      </c>
      <c r="K94" s="15">
        <v>5</v>
      </c>
      <c r="L94" s="15" t="s">
        <v>44</v>
      </c>
      <c r="M94" s="16" t="s">
        <v>54</v>
      </c>
      <c r="N94" s="14">
        <v>3103</v>
      </c>
      <c r="O94" s="13" t="s">
        <v>46</v>
      </c>
      <c r="P94" s="14" t="s">
        <v>47</v>
      </c>
      <c r="Q94" s="13" t="s">
        <v>48</v>
      </c>
      <c r="R94" s="17">
        <v>35</v>
      </c>
      <c r="S94" s="17">
        <v>10</v>
      </c>
      <c r="T94" s="17">
        <v>1000000</v>
      </c>
      <c r="U94" s="17">
        <v>332077</v>
      </c>
      <c r="V94" s="14">
        <v>35</v>
      </c>
      <c r="W94" s="44">
        <f t="shared" si="38"/>
        <v>30.11349777310684</v>
      </c>
      <c r="X94" s="14">
        <v>3.5366</v>
      </c>
      <c r="Y94" s="33"/>
      <c r="Z94" s="49"/>
      <c r="AA94" s="49"/>
      <c r="AB94" s="49"/>
      <c r="AC94" s="49"/>
      <c r="AD94" s="49"/>
      <c r="AE94" s="30"/>
      <c r="AF94" s="30"/>
      <c r="AG94" s="30"/>
      <c r="AH94" s="30"/>
      <c r="AI94" s="30"/>
      <c r="AJ94" s="22"/>
      <c r="AK94" s="22"/>
      <c r="AL94" s="22"/>
    </row>
    <row r="95" spans="1:38" ht="15.6" x14ac:dyDescent="0.3">
      <c r="A95" s="13" t="s">
        <v>49</v>
      </c>
      <c r="B95" s="13" t="s">
        <v>50</v>
      </c>
      <c r="C95" s="13" t="s">
        <v>37</v>
      </c>
      <c r="D95" s="13" t="s">
        <v>38</v>
      </c>
      <c r="E95" s="13" t="s">
        <v>39</v>
      </c>
      <c r="F95" s="13" t="s">
        <v>40</v>
      </c>
      <c r="G95" s="14">
        <v>5</v>
      </c>
      <c r="H95" s="13" t="s">
        <v>42</v>
      </c>
      <c r="I95" s="14" t="s">
        <v>41</v>
      </c>
      <c r="J95" s="13" t="s">
        <v>43</v>
      </c>
      <c r="K95" s="15">
        <v>5</v>
      </c>
      <c r="L95" s="15" t="s">
        <v>44</v>
      </c>
      <c r="M95" s="16" t="s">
        <v>54</v>
      </c>
      <c r="N95" s="14">
        <v>3104</v>
      </c>
      <c r="O95" s="13" t="s">
        <v>46</v>
      </c>
      <c r="P95" s="14" t="s">
        <v>47</v>
      </c>
      <c r="Q95" s="13" t="s">
        <v>48</v>
      </c>
      <c r="R95" s="17">
        <v>19</v>
      </c>
      <c r="S95" s="17">
        <v>18</v>
      </c>
      <c r="T95" s="17">
        <v>1000000</v>
      </c>
      <c r="U95" s="17">
        <v>328479</v>
      </c>
      <c r="V95" s="14">
        <v>19</v>
      </c>
      <c r="W95" s="44">
        <f t="shared" si="38"/>
        <v>54.798023617948182</v>
      </c>
      <c r="X95" s="14">
        <v>2.7109999999999999</v>
      </c>
      <c r="Y95" s="33"/>
      <c r="Z95" s="49"/>
      <c r="AA95" s="49"/>
      <c r="AB95" s="49"/>
      <c r="AC95" s="49"/>
      <c r="AD95" s="49"/>
      <c r="AE95" s="30"/>
      <c r="AF95" s="30"/>
      <c r="AG95" s="30"/>
      <c r="AH95" s="30"/>
      <c r="AI95" s="30"/>
      <c r="AJ95" s="22"/>
      <c r="AK95" s="22"/>
      <c r="AL95" s="22"/>
    </row>
    <row r="96" spans="1:38" ht="15.6" x14ac:dyDescent="0.3">
      <c r="A96" s="13" t="s">
        <v>49</v>
      </c>
      <c r="B96" s="13" t="s">
        <v>50</v>
      </c>
      <c r="C96" s="13" t="s">
        <v>37</v>
      </c>
      <c r="D96" s="13" t="s">
        <v>38</v>
      </c>
      <c r="E96" s="13" t="s">
        <v>39</v>
      </c>
      <c r="F96" s="13" t="s">
        <v>40</v>
      </c>
      <c r="G96" s="14">
        <v>5</v>
      </c>
      <c r="H96" s="13" t="s">
        <v>42</v>
      </c>
      <c r="I96" s="14" t="s">
        <v>41</v>
      </c>
      <c r="J96" s="13" t="s">
        <v>43</v>
      </c>
      <c r="K96" s="15">
        <v>5</v>
      </c>
      <c r="L96" s="15" t="s">
        <v>44</v>
      </c>
      <c r="M96" s="16" t="s">
        <v>54</v>
      </c>
      <c r="N96" s="14">
        <v>3105</v>
      </c>
      <c r="O96" s="13" t="s">
        <v>46</v>
      </c>
      <c r="P96" s="14" t="s">
        <v>47</v>
      </c>
      <c r="Q96" s="13" t="s">
        <v>48</v>
      </c>
      <c r="R96" s="17">
        <v>19</v>
      </c>
      <c r="S96" s="17">
        <v>2</v>
      </c>
      <c r="T96" s="17">
        <v>1000000</v>
      </c>
      <c r="U96" s="17">
        <v>331251</v>
      </c>
      <c r="V96" s="14">
        <v>19</v>
      </c>
      <c r="W96" s="44">
        <f t="shared" si="38"/>
        <v>6.0377176219845365</v>
      </c>
      <c r="X96" s="14">
        <v>3.2984</v>
      </c>
      <c r="Y96" s="33"/>
      <c r="Z96" s="50"/>
      <c r="AA96" s="50"/>
      <c r="AB96" s="50"/>
      <c r="AC96" s="50"/>
      <c r="AD96" s="50"/>
      <c r="AE96" s="30"/>
      <c r="AF96" s="30"/>
      <c r="AG96" s="30"/>
      <c r="AH96" s="30"/>
      <c r="AI96" s="30"/>
      <c r="AJ96" s="22"/>
      <c r="AK96" s="22"/>
      <c r="AL96" s="22"/>
    </row>
    <row r="97" spans="1:38" ht="15.6" x14ac:dyDescent="0.3">
      <c r="A97" s="28" t="s">
        <v>49</v>
      </c>
      <c r="B97" s="28" t="s">
        <v>50</v>
      </c>
      <c r="C97" s="28" t="s">
        <v>37</v>
      </c>
      <c r="D97" s="28" t="s">
        <v>38</v>
      </c>
      <c r="E97" s="28" t="s">
        <v>39</v>
      </c>
      <c r="F97" s="28" t="s">
        <v>40</v>
      </c>
      <c r="G97" s="27">
        <v>5</v>
      </c>
      <c r="H97" s="28" t="s">
        <v>42</v>
      </c>
      <c r="I97" s="27" t="s">
        <v>41</v>
      </c>
      <c r="J97" s="28" t="s">
        <v>43</v>
      </c>
      <c r="K97" s="25">
        <v>10</v>
      </c>
      <c r="L97" s="25" t="s">
        <v>44</v>
      </c>
      <c r="M97" s="26" t="s">
        <v>54</v>
      </c>
      <c r="N97" s="27">
        <v>4101</v>
      </c>
      <c r="O97" s="28" t="s">
        <v>46</v>
      </c>
      <c r="P97" s="27" t="s">
        <v>47</v>
      </c>
      <c r="Q97" s="28" t="s">
        <v>48</v>
      </c>
      <c r="R97" s="29">
        <v>259</v>
      </c>
      <c r="S97" s="29">
        <v>115</v>
      </c>
      <c r="T97" s="29">
        <v>1000000</v>
      </c>
      <c r="U97" s="29">
        <v>332312</v>
      </c>
      <c r="V97" s="27">
        <v>259</v>
      </c>
      <c r="W97" s="46">
        <f t="shared" si="38"/>
        <v>346.06032884758901</v>
      </c>
      <c r="X97" s="27">
        <v>3.4270999999999998</v>
      </c>
      <c r="Y97" s="31"/>
      <c r="Z97" s="48">
        <v>10</v>
      </c>
      <c r="AA97" s="48" t="s">
        <v>54</v>
      </c>
      <c r="AB97" s="48">
        <f t="shared" ref="AB97" si="57">AVERAGE(V97:V101)</f>
        <v>163.4</v>
      </c>
      <c r="AC97" s="48">
        <f t="shared" ref="AC97" si="58">AVERAGE(W97:W101)</f>
        <v>190.32494136506941</v>
      </c>
      <c r="AD97" s="48">
        <f t="shared" ref="AD97" si="59">AVERAGE(X97:X101)</f>
        <v>3.4772399999999997</v>
      </c>
      <c r="AE97" s="30"/>
      <c r="AF97" s="30"/>
      <c r="AG97" s="30"/>
      <c r="AH97" s="30"/>
      <c r="AI97" s="30"/>
      <c r="AJ97" s="22"/>
      <c r="AK97" s="22"/>
      <c r="AL97" s="22"/>
    </row>
    <row r="98" spans="1:38" ht="15.6" x14ac:dyDescent="0.3">
      <c r="A98" s="23" t="s">
        <v>49</v>
      </c>
      <c r="B98" s="23" t="s">
        <v>50</v>
      </c>
      <c r="C98" s="23" t="s">
        <v>37</v>
      </c>
      <c r="D98" s="23" t="s">
        <v>38</v>
      </c>
      <c r="E98" s="23" t="s">
        <v>39</v>
      </c>
      <c r="F98" s="23" t="s">
        <v>40</v>
      </c>
      <c r="G98" s="24">
        <v>5</v>
      </c>
      <c r="H98" s="23" t="s">
        <v>42</v>
      </c>
      <c r="I98" s="24" t="s">
        <v>41</v>
      </c>
      <c r="J98" s="23" t="s">
        <v>43</v>
      </c>
      <c r="K98" s="25">
        <v>10</v>
      </c>
      <c r="L98" s="25" t="s">
        <v>44</v>
      </c>
      <c r="M98" s="26" t="s">
        <v>54</v>
      </c>
      <c r="N98" s="27">
        <v>4102</v>
      </c>
      <c r="O98" s="28" t="s">
        <v>46</v>
      </c>
      <c r="P98" s="27" t="s">
        <v>47</v>
      </c>
      <c r="Q98" s="28" t="s">
        <v>48</v>
      </c>
      <c r="R98" s="29">
        <v>82</v>
      </c>
      <c r="S98" s="29">
        <v>10</v>
      </c>
      <c r="T98" s="29">
        <v>1000000</v>
      </c>
      <c r="U98" s="29">
        <v>333509</v>
      </c>
      <c r="V98" s="27">
        <v>82</v>
      </c>
      <c r="W98" s="46">
        <f t="shared" si="38"/>
        <v>29.984198327481419</v>
      </c>
      <c r="X98" s="27">
        <v>4.0251999999999999</v>
      </c>
      <c r="Y98" s="31"/>
      <c r="Z98" s="49"/>
      <c r="AA98" s="49"/>
      <c r="AB98" s="49"/>
      <c r="AC98" s="49"/>
      <c r="AD98" s="49"/>
    </row>
    <row r="99" spans="1:38" ht="15.6" x14ac:dyDescent="0.3">
      <c r="A99" s="23" t="s">
        <v>49</v>
      </c>
      <c r="B99" s="23" t="s">
        <v>50</v>
      </c>
      <c r="C99" s="23" t="s">
        <v>37</v>
      </c>
      <c r="D99" s="23" t="s">
        <v>38</v>
      </c>
      <c r="E99" s="23" t="s">
        <v>39</v>
      </c>
      <c r="F99" s="23" t="s">
        <v>40</v>
      </c>
      <c r="G99" s="24">
        <v>5</v>
      </c>
      <c r="H99" s="23" t="s">
        <v>42</v>
      </c>
      <c r="I99" s="24" t="s">
        <v>41</v>
      </c>
      <c r="J99" s="23" t="s">
        <v>43</v>
      </c>
      <c r="K99" s="25">
        <v>10</v>
      </c>
      <c r="L99" s="25" t="s">
        <v>44</v>
      </c>
      <c r="M99" s="26" t="s">
        <v>54</v>
      </c>
      <c r="N99" s="27">
        <v>4103</v>
      </c>
      <c r="O99" s="28" t="s">
        <v>46</v>
      </c>
      <c r="P99" s="27" t="s">
        <v>47</v>
      </c>
      <c r="Q99" s="28" t="s">
        <v>48</v>
      </c>
      <c r="R99" s="29">
        <v>98</v>
      </c>
      <c r="S99" s="29">
        <v>6</v>
      </c>
      <c r="T99" s="29">
        <v>1000000</v>
      </c>
      <c r="U99" s="29">
        <v>330924</v>
      </c>
      <c r="V99" s="27">
        <v>98</v>
      </c>
      <c r="W99" s="46">
        <f t="shared" si="38"/>
        <v>18.1310512383508</v>
      </c>
      <c r="X99" s="27">
        <v>3.8363999999999998</v>
      </c>
      <c r="Y99" s="31"/>
      <c r="Z99" s="49"/>
      <c r="AA99" s="49"/>
      <c r="AB99" s="49"/>
      <c r="AC99" s="49"/>
      <c r="AD99" s="49"/>
    </row>
    <row r="100" spans="1:38" ht="15.6" x14ac:dyDescent="0.3">
      <c r="A100" s="23" t="s">
        <v>49</v>
      </c>
      <c r="B100" s="23" t="s">
        <v>50</v>
      </c>
      <c r="C100" s="23" t="s">
        <v>37</v>
      </c>
      <c r="D100" s="23" t="s">
        <v>38</v>
      </c>
      <c r="E100" s="23" t="s">
        <v>39</v>
      </c>
      <c r="F100" s="23" t="s">
        <v>40</v>
      </c>
      <c r="G100" s="24">
        <v>5</v>
      </c>
      <c r="H100" s="23" t="s">
        <v>42</v>
      </c>
      <c r="I100" s="24" t="s">
        <v>41</v>
      </c>
      <c r="J100" s="23" t="s">
        <v>43</v>
      </c>
      <c r="K100" s="25">
        <v>10</v>
      </c>
      <c r="L100" s="25" t="s">
        <v>44</v>
      </c>
      <c r="M100" s="26" t="s">
        <v>54</v>
      </c>
      <c r="N100" s="27">
        <v>4104</v>
      </c>
      <c r="O100" s="28" t="s">
        <v>46</v>
      </c>
      <c r="P100" s="27" t="s">
        <v>47</v>
      </c>
      <c r="Q100" s="28" t="s">
        <v>48</v>
      </c>
      <c r="R100" s="29">
        <v>80</v>
      </c>
      <c r="S100" s="29">
        <v>33</v>
      </c>
      <c r="T100" s="29">
        <v>1000000</v>
      </c>
      <c r="U100" s="29">
        <v>330822</v>
      </c>
      <c r="V100" s="27">
        <v>80</v>
      </c>
      <c r="W100" s="46">
        <f t="shared" si="38"/>
        <v>99.751528012042726</v>
      </c>
      <c r="X100" s="27">
        <v>3.1213000000000002</v>
      </c>
      <c r="Y100" s="31"/>
      <c r="Z100" s="49"/>
      <c r="AA100" s="49"/>
      <c r="AB100" s="49"/>
      <c r="AC100" s="49"/>
      <c r="AD100" s="49"/>
    </row>
    <row r="101" spans="1:38" ht="15.6" x14ac:dyDescent="0.3">
      <c r="A101" s="35" t="s">
        <v>49</v>
      </c>
      <c r="B101" s="35" t="s">
        <v>50</v>
      </c>
      <c r="C101" s="35" t="s">
        <v>37</v>
      </c>
      <c r="D101" s="35" t="s">
        <v>38</v>
      </c>
      <c r="E101" s="35" t="s">
        <v>39</v>
      </c>
      <c r="F101" s="35" t="s">
        <v>40</v>
      </c>
      <c r="G101" s="36">
        <v>5</v>
      </c>
      <c r="H101" s="35" t="s">
        <v>42</v>
      </c>
      <c r="I101" s="36" t="s">
        <v>41</v>
      </c>
      <c r="J101" s="35" t="s">
        <v>43</v>
      </c>
      <c r="K101" s="37">
        <v>10</v>
      </c>
      <c r="L101" s="37" t="s">
        <v>44</v>
      </c>
      <c r="M101" s="38" t="s">
        <v>54</v>
      </c>
      <c r="N101" s="39">
        <v>4105</v>
      </c>
      <c r="O101" s="40" t="s">
        <v>46</v>
      </c>
      <c r="P101" s="39" t="s">
        <v>47</v>
      </c>
      <c r="Q101" s="40" t="s">
        <v>48</v>
      </c>
      <c r="R101" s="41">
        <v>298</v>
      </c>
      <c r="S101" s="41">
        <v>152</v>
      </c>
      <c r="T101" s="41">
        <v>1000000</v>
      </c>
      <c r="U101" s="41">
        <v>332097</v>
      </c>
      <c r="V101" s="39">
        <v>298</v>
      </c>
      <c r="W101" s="47">
        <f t="shared" si="38"/>
        <v>457.69760039988313</v>
      </c>
      <c r="X101" s="42">
        <v>2.9762</v>
      </c>
      <c r="Y101" s="31"/>
      <c r="Z101" s="50"/>
      <c r="AA101" s="50"/>
      <c r="AB101" s="50"/>
      <c r="AC101" s="50"/>
      <c r="AD101" s="50"/>
    </row>
    <row r="102" spans="1:38" ht="15.6" x14ac:dyDescent="0.3">
      <c r="A102" s="13" t="s">
        <v>49</v>
      </c>
      <c r="B102" s="13" t="s">
        <v>50</v>
      </c>
      <c r="C102" s="13" t="s">
        <v>37</v>
      </c>
      <c r="D102" s="13" t="s">
        <v>38</v>
      </c>
      <c r="E102" s="13" t="s">
        <v>39</v>
      </c>
      <c r="F102" s="13" t="s">
        <v>40</v>
      </c>
      <c r="G102" s="14">
        <v>5</v>
      </c>
      <c r="H102" s="13" t="s">
        <v>42</v>
      </c>
      <c r="I102" s="14" t="s">
        <v>41</v>
      </c>
      <c r="J102" s="13" t="s">
        <v>43</v>
      </c>
      <c r="K102" s="15">
        <v>0</v>
      </c>
      <c r="L102" s="15" t="s">
        <v>44</v>
      </c>
      <c r="M102" s="16" t="s">
        <v>55</v>
      </c>
      <c r="N102" s="14">
        <v>1101</v>
      </c>
      <c r="O102" s="13" t="s">
        <v>46</v>
      </c>
      <c r="P102" s="14" t="s">
        <v>47</v>
      </c>
      <c r="Q102" s="13" t="s">
        <v>48</v>
      </c>
      <c r="R102" s="17">
        <v>5</v>
      </c>
      <c r="S102" s="17">
        <v>0</v>
      </c>
      <c r="T102" s="17">
        <v>1000000</v>
      </c>
      <c r="U102" s="17">
        <v>337824</v>
      </c>
      <c r="V102" s="14">
        <v>5</v>
      </c>
      <c r="W102" s="44">
        <f t="shared" si="38"/>
        <v>0</v>
      </c>
      <c r="X102" s="14">
        <v>2.9940000000000002</v>
      </c>
      <c r="Y102" s="31"/>
      <c r="Z102" s="48">
        <v>0</v>
      </c>
      <c r="AA102" s="48" t="s">
        <v>55</v>
      </c>
      <c r="AB102" s="48">
        <f t="shared" ref="AB102" si="60">AVERAGE(V102:V106)</f>
        <v>4.2</v>
      </c>
      <c r="AC102" s="48">
        <f t="shared" ref="AC102" si="61">AVERAGE(W102:W106)</f>
        <v>1.7734364251341113</v>
      </c>
      <c r="AD102" s="48">
        <f t="shared" ref="AD102" si="62">AVERAGE(X102:X106)</f>
        <v>2.86496</v>
      </c>
    </row>
    <row r="103" spans="1:38" ht="15.6" x14ac:dyDescent="0.3">
      <c r="A103" s="13" t="s">
        <v>49</v>
      </c>
      <c r="B103" s="13" t="s">
        <v>50</v>
      </c>
      <c r="C103" s="13" t="s">
        <v>37</v>
      </c>
      <c r="D103" s="13" t="s">
        <v>38</v>
      </c>
      <c r="E103" s="13" t="s">
        <v>39</v>
      </c>
      <c r="F103" s="13" t="s">
        <v>40</v>
      </c>
      <c r="G103" s="14">
        <v>5</v>
      </c>
      <c r="H103" s="13" t="s">
        <v>42</v>
      </c>
      <c r="I103" s="14" t="s">
        <v>41</v>
      </c>
      <c r="J103" s="13" t="s">
        <v>43</v>
      </c>
      <c r="K103" s="15">
        <v>0</v>
      </c>
      <c r="L103" s="15" t="s">
        <v>44</v>
      </c>
      <c r="M103" s="16" t="s">
        <v>55</v>
      </c>
      <c r="N103" s="14">
        <v>1102</v>
      </c>
      <c r="O103" s="13" t="s">
        <v>46</v>
      </c>
      <c r="P103" s="14" t="s">
        <v>47</v>
      </c>
      <c r="Q103" s="13" t="s">
        <v>48</v>
      </c>
      <c r="R103" s="17">
        <v>4</v>
      </c>
      <c r="S103" s="17">
        <v>1</v>
      </c>
      <c r="T103" s="17">
        <v>1000000</v>
      </c>
      <c r="U103" s="17">
        <v>337090</v>
      </c>
      <c r="V103" s="14">
        <v>4</v>
      </c>
      <c r="W103" s="44">
        <f t="shared" si="38"/>
        <v>2.9665667922513279</v>
      </c>
      <c r="X103" s="14">
        <v>2.5607000000000002</v>
      </c>
      <c r="Y103" s="31"/>
      <c r="Z103" s="49"/>
      <c r="AA103" s="49"/>
      <c r="AB103" s="49"/>
      <c r="AC103" s="49"/>
      <c r="AD103" s="49"/>
    </row>
    <row r="104" spans="1:38" ht="15.6" x14ac:dyDescent="0.3">
      <c r="A104" s="13" t="s">
        <v>49</v>
      </c>
      <c r="B104" s="13" t="s">
        <v>50</v>
      </c>
      <c r="C104" s="13" t="s">
        <v>37</v>
      </c>
      <c r="D104" s="13" t="s">
        <v>38</v>
      </c>
      <c r="E104" s="13" t="s">
        <v>39</v>
      </c>
      <c r="F104" s="13" t="s">
        <v>40</v>
      </c>
      <c r="G104" s="14">
        <v>5</v>
      </c>
      <c r="H104" s="13" t="s">
        <v>42</v>
      </c>
      <c r="I104" s="14" t="s">
        <v>41</v>
      </c>
      <c r="J104" s="13" t="s">
        <v>43</v>
      </c>
      <c r="K104" s="15">
        <v>0</v>
      </c>
      <c r="L104" s="15" t="s">
        <v>44</v>
      </c>
      <c r="M104" s="16" t="s">
        <v>55</v>
      </c>
      <c r="N104" s="14">
        <v>1103</v>
      </c>
      <c r="O104" s="13" t="s">
        <v>46</v>
      </c>
      <c r="P104" s="14" t="s">
        <v>47</v>
      </c>
      <c r="Q104" s="13" t="s">
        <v>48</v>
      </c>
      <c r="R104" s="17">
        <v>3</v>
      </c>
      <c r="S104" s="17">
        <v>1</v>
      </c>
      <c r="T104" s="17">
        <v>1000000</v>
      </c>
      <c r="U104" s="17">
        <v>339469</v>
      </c>
      <c r="V104" s="14">
        <v>3</v>
      </c>
      <c r="W104" s="44">
        <f t="shared" si="38"/>
        <v>2.945777081265152</v>
      </c>
      <c r="X104" s="14">
        <v>3.2351999999999999</v>
      </c>
      <c r="Y104" s="31"/>
      <c r="Z104" s="49"/>
      <c r="AA104" s="49"/>
      <c r="AB104" s="49"/>
      <c r="AC104" s="49"/>
      <c r="AD104" s="49"/>
    </row>
    <row r="105" spans="1:38" ht="15.6" x14ac:dyDescent="0.3">
      <c r="A105" s="13" t="s">
        <v>49</v>
      </c>
      <c r="B105" s="13" t="s">
        <v>50</v>
      </c>
      <c r="C105" s="13" t="s">
        <v>37</v>
      </c>
      <c r="D105" s="13" t="s">
        <v>38</v>
      </c>
      <c r="E105" s="13" t="s">
        <v>39</v>
      </c>
      <c r="F105" s="13" t="s">
        <v>40</v>
      </c>
      <c r="G105" s="14">
        <v>5</v>
      </c>
      <c r="H105" s="13" t="s">
        <v>42</v>
      </c>
      <c r="I105" s="14" t="s">
        <v>41</v>
      </c>
      <c r="J105" s="13" t="s">
        <v>43</v>
      </c>
      <c r="K105" s="15">
        <v>0</v>
      </c>
      <c r="L105" s="15" t="s">
        <v>44</v>
      </c>
      <c r="M105" s="16" t="s">
        <v>55</v>
      </c>
      <c r="N105" s="14">
        <v>1104</v>
      </c>
      <c r="O105" s="13" t="s">
        <v>46</v>
      </c>
      <c r="P105" s="14" t="s">
        <v>47</v>
      </c>
      <c r="Q105" s="13" t="s">
        <v>48</v>
      </c>
      <c r="R105" s="17">
        <v>3</v>
      </c>
      <c r="S105" s="17">
        <v>1</v>
      </c>
      <c r="T105" s="17">
        <v>1000000</v>
      </c>
      <c r="U105" s="17">
        <v>338428</v>
      </c>
      <c r="V105" s="14">
        <v>3</v>
      </c>
      <c r="W105" s="44">
        <f t="shared" si="38"/>
        <v>2.9548382521540768</v>
      </c>
      <c r="X105" s="14">
        <v>2.3894000000000002</v>
      </c>
      <c r="Y105" s="31"/>
      <c r="Z105" s="49"/>
      <c r="AA105" s="49"/>
      <c r="AB105" s="49"/>
      <c r="AC105" s="49"/>
      <c r="AD105" s="49"/>
    </row>
    <row r="106" spans="1:38" ht="15.6" x14ac:dyDescent="0.3">
      <c r="A106" s="13" t="s">
        <v>49</v>
      </c>
      <c r="B106" s="13" t="s">
        <v>50</v>
      </c>
      <c r="C106" s="13" t="s">
        <v>37</v>
      </c>
      <c r="D106" s="13" t="s">
        <v>38</v>
      </c>
      <c r="E106" s="13" t="s">
        <v>39</v>
      </c>
      <c r="F106" s="13" t="s">
        <v>40</v>
      </c>
      <c r="G106" s="14">
        <v>5</v>
      </c>
      <c r="H106" s="13" t="s">
        <v>42</v>
      </c>
      <c r="I106" s="14" t="s">
        <v>41</v>
      </c>
      <c r="J106" s="13" t="s">
        <v>43</v>
      </c>
      <c r="K106" s="15">
        <v>0</v>
      </c>
      <c r="L106" s="15" t="s">
        <v>44</v>
      </c>
      <c r="M106" s="16" t="s">
        <v>55</v>
      </c>
      <c r="N106" s="14">
        <v>1105</v>
      </c>
      <c r="O106" s="13" t="s">
        <v>46</v>
      </c>
      <c r="P106" s="14" t="s">
        <v>47</v>
      </c>
      <c r="Q106" s="13" t="s">
        <v>48</v>
      </c>
      <c r="R106" s="17">
        <v>6</v>
      </c>
      <c r="S106" s="17">
        <v>0</v>
      </c>
      <c r="T106" s="17">
        <v>1000000</v>
      </c>
      <c r="U106" s="17">
        <v>337220</v>
      </c>
      <c r="V106" s="14">
        <v>6</v>
      </c>
      <c r="W106" s="44">
        <f t="shared" si="38"/>
        <v>0</v>
      </c>
      <c r="X106" s="14">
        <v>3.1455000000000002</v>
      </c>
      <c r="Y106" s="31"/>
      <c r="Z106" s="50"/>
      <c r="AA106" s="50"/>
      <c r="AB106" s="50"/>
      <c r="AC106" s="50"/>
      <c r="AD106" s="50"/>
    </row>
    <row r="107" spans="1:38" ht="15.6" x14ac:dyDescent="0.3">
      <c r="A107" s="28" t="s">
        <v>49</v>
      </c>
      <c r="B107" s="28" t="s">
        <v>50</v>
      </c>
      <c r="C107" s="28" t="s">
        <v>37</v>
      </c>
      <c r="D107" s="28" t="s">
        <v>38</v>
      </c>
      <c r="E107" s="28" t="s">
        <v>39</v>
      </c>
      <c r="F107" s="28" t="s">
        <v>40</v>
      </c>
      <c r="G107" s="27">
        <v>5</v>
      </c>
      <c r="H107" s="28" t="s">
        <v>42</v>
      </c>
      <c r="I107" s="27" t="s">
        <v>41</v>
      </c>
      <c r="J107" s="28" t="s">
        <v>43</v>
      </c>
      <c r="K107" s="25">
        <v>2.5</v>
      </c>
      <c r="L107" s="25" t="s">
        <v>44</v>
      </c>
      <c r="M107" s="26" t="s">
        <v>55</v>
      </c>
      <c r="N107" s="27">
        <v>2101</v>
      </c>
      <c r="O107" s="28" t="s">
        <v>46</v>
      </c>
      <c r="P107" s="27" t="s">
        <v>47</v>
      </c>
      <c r="Q107" s="28" t="s">
        <v>48</v>
      </c>
      <c r="R107" s="29">
        <v>12</v>
      </c>
      <c r="S107" s="29">
        <v>4</v>
      </c>
      <c r="T107" s="29">
        <v>1000000</v>
      </c>
      <c r="U107" s="29">
        <v>341416</v>
      </c>
      <c r="V107" s="27">
        <v>12</v>
      </c>
      <c r="W107" s="46">
        <f t="shared" si="38"/>
        <v>11.715912552428708</v>
      </c>
      <c r="X107" s="27">
        <v>2.8885000000000001</v>
      </c>
      <c r="Y107" s="33"/>
      <c r="Z107" s="48">
        <v>2.5</v>
      </c>
      <c r="AA107" s="48" t="s">
        <v>55</v>
      </c>
      <c r="AB107" s="48">
        <f t="shared" ref="AB107" si="63">AVERAGE(V107:V111)</f>
        <v>9.4</v>
      </c>
      <c r="AC107" s="48">
        <f t="shared" ref="AC107" si="64">AVERAGE(W107:W111)</f>
        <v>12.424665338138329</v>
      </c>
      <c r="AD107" s="48">
        <f t="shared" ref="AD107" si="65">AVERAGE(X107:X111)</f>
        <v>2.5758400000000004</v>
      </c>
    </row>
    <row r="108" spans="1:38" ht="15.6" x14ac:dyDescent="0.3">
      <c r="A108" s="23" t="s">
        <v>49</v>
      </c>
      <c r="B108" s="23" t="s">
        <v>50</v>
      </c>
      <c r="C108" s="23" t="s">
        <v>37</v>
      </c>
      <c r="D108" s="23" t="s">
        <v>38</v>
      </c>
      <c r="E108" s="23" t="s">
        <v>39</v>
      </c>
      <c r="F108" s="23" t="s">
        <v>40</v>
      </c>
      <c r="G108" s="24">
        <v>5</v>
      </c>
      <c r="H108" s="23" t="s">
        <v>42</v>
      </c>
      <c r="I108" s="24" t="s">
        <v>41</v>
      </c>
      <c r="J108" s="23" t="s">
        <v>43</v>
      </c>
      <c r="K108" s="25">
        <v>2.5</v>
      </c>
      <c r="L108" s="25" t="s">
        <v>44</v>
      </c>
      <c r="M108" s="26" t="s">
        <v>55</v>
      </c>
      <c r="N108" s="27">
        <v>2102</v>
      </c>
      <c r="O108" s="28" t="s">
        <v>46</v>
      </c>
      <c r="P108" s="27" t="s">
        <v>47</v>
      </c>
      <c r="Q108" s="28" t="s">
        <v>48</v>
      </c>
      <c r="R108" s="29">
        <v>7</v>
      </c>
      <c r="S108" s="29">
        <v>4</v>
      </c>
      <c r="T108" s="29">
        <v>1000000</v>
      </c>
      <c r="U108" s="29">
        <v>336616</v>
      </c>
      <c r="V108" s="27">
        <v>7</v>
      </c>
      <c r="W108" s="46">
        <f t="shared" si="38"/>
        <v>11.882976447940679</v>
      </c>
      <c r="X108" s="27">
        <v>2.2467000000000001</v>
      </c>
      <c r="Y108" s="33"/>
      <c r="Z108" s="49"/>
      <c r="AA108" s="49"/>
      <c r="AB108" s="49"/>
      <c r="AC108" s="49"/>
      <c r="AD108" s="49"/>
    </row>
    <row r="109" spans="1:38" ht="15.6" x14ac:dyDescent="0.3">
      <c r="A109" s="23" t="s">
        <v>49</v>
      </c>
      <c r="B109" s="23" t="s">
        <v>50</v>
      </c>
      <c r="C109" s="23" t="s">
        <v>37</v>
      </c>
      <c r="D109" s="23" t="s">
        <v>38</v>
      </c>
      <c r="E109" s="23" t="s">
        <v>39</v>
      </c>
      <c r="F109" s="23" t="s">
        <v>40</v>
      </c>
      <c r="G109" s="24">
        <v>5</v>
      </c>
      <c r="H109" s="23" t="s">
        <v>42</v>
      </c>
      <c r="I109" s="24" t="s">
        <v>41</v>
      </c>
      <c r="J109" s="23" t="s">
        <v>43</v>
      </c>
      <c r="K109" s="25">
        <v>2.5</v>
      </c>
      <c r="L109" s="25" t="s">
        <v>44</v>
      </c>
      <c r="M109" s="26" t="s">
        <v>55</v>
      </c>
      <c r="N109" s="27">
        <v>2103</v>
      </c>
      <c r="O109" s="28" t="s">
        <v>46</v>
      </c>
      <c r="P109" s="27" t="s">
        <v>47</v>
      </c>
      <c r="Q109" s="28" t="s">
        <v>48</v>
      </c>
      <c r="R109" s="29">
        <v>3</v>
      </c>
      <c r="S109" s="29">
        <v>5</v>
      </c>
      <c r="T109" s="29">
        <v>1000000</v>
      </c>
      <c r="U109" s="29">
        <v>337235</v>
      </c>
      <c r="V109" s="27">
        <v>3</v>
      </c>
      <c r="W109" s="46">
        <f t="shared" si="38"/>
        <v>14.826456328672885</v>
      </c>
      <c r="X109" s="27">
        <v>2.3155999999999999</v>
      </c>
      <c r="Y109" s="33"/>
      <c r="Z109" s="49"/>
      <c r="AA109" s="49"/>
      <c r="AB109" s="49"/>
      <c r="AC109" s="49"/>
      <c r="AD109" s="49"/>
    </row>
    <row r="110" spans="1:38" ht="15.6" x14ac:dyDescent="0.3">
      <c r="A110" s="23" t="s">
        <v>49</v>
      </c>
      <c r="B110" s="23" t="s">
        <v>50</v>
      </c>
      <c r="C110" s="23" t="s">
        <v>37</v>
      </c>
      <c r="D110" s="23" t="s">
        <v>38</v>
      </c>
      <c r="E110" s="23" t="s">
        <v>39</v>
      </c>
      <c r="F110" s="23" t="s">
        <v>40</v>
      </c>
      <c r="G110" s="24">
        <v>5</v>
      </c>
      <c r="H110" s="23" t="s">
        <v>42</v>
      </c>
      <c r="I110" s="24" t="s">
        <v>41</v>
      </c>
      <c r="J110" s="23" t="s">
        <v>43</v>
      </c>
      <c r="K110" s="25">
        <v>2.5</v>
      </c>
      <c r="L110" s="25" t="s">
        <v>44</v>
      </c>
      <c r="M110" s="26" t="s">
        <v>55</v>
      </c>
      <c r="N110" s="27">
        <v>2104</v>
      </c>
      <c r="O110" s="28" t="s">
        <v>46</v>
      </c>
      <c r="P110" s="27" t="s">
        <v>47</v>
      </c>
      <c r="Q110" s="28" t="s">
        <v>48</v>
      </c>
      <c r="R110" s="29">
        <v>17</v>
      </c>
      <c r="S110" s="29">
        <v>3</v>
      </c>
      <c r="T110" s="29">
        <v>1000000</v>
      </c>
      <c r="U110" s="29">
        <v>337534</v>
      </c>
      <c r="V110" s="27">
        <v>17</v>
      </c>
      <c r="W110" s="46">
        <f t="shared" si="38"/>
        <v>8.8879935058394128</v>
      </c>
      <c r="X110" s="27">
        <v>2.7042000000000002</v>
      </c>
      <c r="Y110" s="33"/>
      <c r="Z110" s="49"/>
      <c r="AA110" s="49"/>
      <c r="AB110" s="49"/>
      <c r="AC110" s="49"/>
      <c r="AD110" s="49"/>
    </row>
    <row r="111" spans="1:38" ht="15.6" x14ac:dyDescent="0.3">
      <c r="A111" s="23" t="s">
        <v>49</v>
      </c>
      <c r="B111" s="23" t="s">
        <v>50</v>
      </c>
      <c r="C111" s="23" t="s">
        <v>37</v>
      </c>
      <c r="D111" s="23" t="s">
        <v>38</v>
      </c>
      <c r="E111" s="23" t="s">
        <v>39</v>
      </c>
      <c r="F111" s="23" t="s">
        <v>40</v>
      </c>
      <c r="G111" s="24">
        <v>5</v>
      </c>
      <c r="H111" s="23" t="s">
        <v>42</v>
      </c>
      <c r="I111" s="24" t="s">
        <v>41</v>
      </c>
      <c r="J111" s="23" t="s">
        <v>43</v>
      </c>
      <c r="K111" s="25">
        <v>2.5</v>
      </c>
      <c r="L111" s="25" t="s">
        <v>44</v>
      </c>
      <c r="M111" s="26" t="s">
        <v>55</v>
      </c>
      <c r="N111" s="27">
        <v>2105</v>
      </c>
      <c r="O111" s="28" t="s">
        <v>46</v>
      </c>
      <c r="P111" s="27" t="s">
        <v>47</v>
      </c>
      <c r="Q111" s="28" t="s">
        <v>48</v>
      </c>
      <c r="R111" s="29">
        <v>8</v>
      </c>
      <c r="S111" s="29">
        <v>5</v>
      </c>
      <c r="T111" s="29">
        <v>1000000</v>
      </c>
      <c r="U111" s="29">
        <v>337610</v>
      </c>
      <c r="V111" s="27">
        <v>8</v>
      </c>
      <c r="W111" s="46">
        <f t="shared" si="38"/>
        <v>14.809987855809959</v>
      </c>
      <c r="X111" s="27">
        <v>2.7242000000000002</v>
      </c>
      <c r="Y111" s="33"/>
      <c r="Z111" s="50"/>
      <c r="AA111" s="50"/>
      <c r="AB111" s="50"/>
      <c r="AC111" s="50"/>
      <c r="AD111" s="50"/>
    </row>
    <row r="112" spans="1:38" ht="15.6" x14ac:dyDescent="0.3">
      <c r="A112" s="13" t="s">
        <v>49</v>
      </c>
      <c r="B112" s="13" t="s">
        <v>50</v>
      </c>
      <c r="C112" s="13" t="s">
        <v>37</v>
      </c>
      <c r="D112" s="13" t="s">
        <v>38</v>
      </c>
      <c r="E112" s="13" t="s">
        <v>39</v>
      </c>
      <c r="F112" s="13" t="s">
        <v>40</v>
      </c>
      <c r="G112" s="14">
        <v>5</v>
      </c>
      <c r="H112" s="13" t="s">
        <v>42</v>
      </c>
      <c r="I112" s="14" t="s">
        <v>41</v>
      </c>
      <c r="J112" s="13" t="s">
        <v>43</v>
      </c>
      <c r="K112" s="15">
        <v>5</v>
      </c>
      <c r="L112" s="15" t="s">
        <v>44</v>
      </c>
      <c r="M112" s="16" t="s">
        <v>55</v>
      </c>
      <c r="N112" s="14">
        <v>3101</v>
      </c>
      <c r="O112" s="13" t="s">
        <v>46</v>
      </c>
      <c r="P112" s="14" t="s">
        <v>47</v>
      </c>
      <c r="Q112" s="13" t="s">
        <v>48</v>
      </c>
      <c r="R112" s="17">
        <v>27</v>
      </c>
      <c r="S112" s="17">
        <v>14</v>
      </c>
      <c r="T112" s="17">
        <v>1000000</v>
      </c>
      <c r="U112" s="17">
        <v>338367</v>
      </c>
      <c r="V112" s="14">
        <v>27</v>
      </c>
      <c r="W112" s="44">
        <f t="shared" si="38"/>
        <v>41.375193207375425</v>
      </c>
      <c r="X112" s="14">
        <v>2.6695000000000002</v>
      </c>
      <c r="Y112" s="31"/>
      <c r="Z112" s="48">
        <v>5</v>
      </c>
      <c r="AA112" s="48" t="s">
        <v>55</v>
      </c>
      <c r="AB112" s="48">
        <f t="shared" ref="AB112" si="66">AVERAGE(V112:V116)</f>
        <v>30</v>
      </c>
      <c r="AC112" s="48">
        <f t="shared" ref="AC112" si="67">AVERAGE(W112:W116)</f>
        <v>37.949458863488481</v>
      </c>
      <c r="AD112" s="48">
        <f t="shared" ref="AD112" si="68">AVERAGE(X112:X116)</f>
        <v>2.4595000000000002</v>
      </c>
    </row>
    <row r="113" spans="1:30" ht="15.6" x14ac:dyDescent="0.3">
      <c r="A113" s="13" t="s">
        <v>49</v>
      </c>
      <c r="B113" s="13" t="s">
        <v>50</v>
      </c>
      <c r="C113" s="13" t="s">
        <v>37</v>
      </c>
      <c r="D113" s="13" t="s">
        <v>38</v>
      </c>
      <c r="E113" s="13" t="s">
        <v>39</v>
      </c>
      <c r="F113" s="13" t="s">
        <v>40</v>
      </c>
      <c r="G113" s="14">
        <v>5</v>
      </c>
      <c r="H113" s="13" t="s">
        <v>42</v>
      </c>
      <c r="I113" s="14" t="s">
        <v>41</v>
      </c>
      <c r="J113" s="13" t="s">
        <v>43</v>
      </c>
      <c r="K113" s="15">
        <v>5</v>
      </c>
      <c r="L113" s="15" t="s">
        <v>44</v>
      </c>
      <c r="M113" s="16" t="s">
        <v>55</v>
      </c>
      <c r="N113" s="14">
        <v>3102</v>
      </c>
      <c r="O113" s="13" t="s">
        <v>46</v>
      </c>
      <c r="P113" s="14" t="s">
        <v>47</v>
      </c>
      <c r="Q113" s="13" t="s">
        <v>48</v>
      </c>
      <c r="R113" s="17">
        <v>21</v>
      </c>
      <c r="S113" s="17">
        <v>13</v>
      </c>
      <c r="T113" s="17">
        <v>1000000</v>
      </c>
      <c r="U113" s="17">
        <v>336558</v>
      </c>
      <c r="V113" s="14">
        <v>21</v>
      </c>
      <c r="W113" s="44">
        <f t="shared" si="38"/>
        <v>38.626328894276767</v>
      </c>
      <c r="X113" s="14">
        <v>2.4727999999999999</v>
      </c>
      <c r="Y113" s="31"/>
      <c r="Z113" s="49"/>
      <c r="AA113" s="49"/>
      <c r="AB113" s="49"/>
      <c r="AC113" s="49"/>
      <c r="AD113" s="49"/>
    </row>
    <row r="114" spans="1:30" ht="15.6" x14ac:dyDescent="0.3">
      <c r="A114" s="13" t="s">
        <v>49</v>
      </c>
      <c r="B114" s="13" t="s">
        <v>50</v>
      </c>
      <c r="C114" s="13" t="s">
        <v>37</v>
      </c>
      <c r="D114" s="13" t="s">
        <v>38</v>
      </c>
      <c r="E114" s="13" t="s">
        <v>39</v>
      </c>
      <c r="F114" s="13" t="s">
        <v>40</v>
      </c>
      <c r="G114" s="14">
        <v>5</v>
      </c>
      <c r="H114" s="13" t="s">
        <v>42</v>
      </c>
      <c r="I114" s="14" t="s">
        <v>41</v>
      </c>
      <c r="J114" s="13" t="s">
        <v>43</v>
      </c>
      <c r="K114" s="15">
        <v>5</v>
      </c>
      <c r="L114" s="15" t="s">
        <v>44</v>
      </c>
      <c r="M114" s="16" t="s">
        <v>55</v>
      </c>
      <c r="N114" s="14">
        <v>3103</v>
      </c>
      <c r="O114" s="13" t="s">
        <v>46</v>
      </c>
      <c r="P114" s="14" t="s">
        <v>47</v>
      </c>
      <c r="Q114" s="13" t="s">
        <v>48</v>
      </c>
      <c r="R114" s="17">
        <v>37</v>
      </c>
      <c r="S114" s="17">
        <v>17</v>
      </c>
      <c r="T114" s="17">
        <v>1000000</v>
      </c>
      <c r="U114" s="17">
        <v>336659</v>
      </c>
      <c r="V114" s="14">
        <v>37</v>
      </c>
      <c r="W114" s="44">
        <f t="shared" si="38"/>
        <v>50.496199418402597</v>
      </c>
      <c r="X114" s="14">
        <v>2.4066000000000001</v>
      </c>
      <c r="Y114" s="31"/>
      <c r="Z114" s="49"/>
      <c r="AA114" s="49"/>
      <c r="AB114" s="49"/>
      <c r="AC114" s="49"/>
      <c r="AD114" s="49"/>
    </row>
    <row r="115" spans="1:30" ht="15.6" x14ac:dyDescent="0.3">
      <c r="A115" s="13" t="s">
        <v>49</v>
      </c>
      <c r="B115" s="13" t="s">
        <v>50</v>
      </c>
      <c r="C115" s="13" t="s">
        <v>37</v>
      </c>
      <c r="D115" s="13" t="s">
        <v>38</v>
      </c>
      <c r="E115" s="13" t="s">
        <v>39</v>
      </c>
      <c r="F115" s="13" t="s">
        <v>40</v>
      </c>
      <c r="G115" s="14">
        <v>5</v>
      </c>
      <c r="H115" s="13" t="s">
        <v>42</v>
      </c>
      <c r="I115" s="14" t="s">
        <v>41</v>
      </c>
      <c r="J115" s="13" t="s">
        <v>43</v>
      </c>
      <c r="K115" s="15">
        <v>5</v>
      </c>
      <c r="L115" s="15" t="s">
        <v>44</v>
      </c>
      <c r="M115" s="16" t="s">
        <v>55</v>
      </c>
      <c r="N115" s="14">
        <v>3104</v>
      </c>
      <c r="O115" s="13" t="s">
        <v>46</v>
      </c>
      <c r="P115" s="14" t="s">
        <v>47</v>
      </c>
      <c r="Q115" s="13" t="s">
        <v>48</v>
      </c>
      <c r="R115" s="17">
        <v>25</v>
      </c>
      <c r="S115" s="17">
        <v>12</v>
      </c>
      <c r="T115" s="17">
        <v>1000000</v>
      </c>
      <c r="U115" s="17">
        <v>337628</v>
      </c>
      <c r="V115" s="14">
        <v>25</v>
      </c>
      <c r="W115" s="44">
        <f t="shared" si="38"/>
        <v>35.542075894179398</v>
      </c>
      <c r="X115" s="14">
        <v>2.5375000000000001</v>
      </c>
      <c r="Y115" s="31"/>
      <c r="Z115" s="49"/>
      <c r="AA115" s="49"/>
      <c r="AB115" s="49"/>
      <c r="AC115" s="49"/>
      <c r="AD115" s="49"/>
    </row>
    <row r="116" spans="1:30" ht="15.6" x14ac:dyDescent="0.3">
      <c r="A116" s="13" t="s">
        <v>49</v>
      </c>
      <c r="B116" s="13" t="s">
        <v>50</v>
      </c>
      <c r="C116" s="13" t="s">
        <v>37</v>
      </c>
      <c r="D116" s="13" t="s">
        <v>38</v>
      </c>
      <c r="E116" s="13" t="s">
        <v>39</v>
      </c>
      <c r="F116" s="13" t="s">
        <v>40</v>
      </c>
      <c r="G116" s="14">
        <v>5</v>
      </c>
      <c r="H116" s="13" t="s">
        <v>42</v>
      </c>
      <c r="I116" s="14" t="s">
        <v>41</v>
      </c>
      <c r="J116" s="13" t="s">
        <v>43</v>
      </c>
      <c r="K116" s="15">
        <v>5</v>
      </c>
      <c r="L116" s="15" t="s">
        <v>44</v>
      </c>
      <c r="M116" s="16" t="s">
        <v>55</v>
      </c>
      <c r="N116" s="14">
        <v>3105</v>
      </c>
      <c r="O116" s="13" t="s">
        <v>46</v>
      </c>
      <c r="P116" s="14" t="s">
        <v>47</v>
      </c>
      <c r="Q116" s="13" t="s">
        <v>48</v>
      </c>
      <c r="R116" s="17">
        <v>40</v>
      </c>
      <c r="S116" s="17">
        <v>8</v>
      </c>
      <c r="T116" s="17">
        <v>1000000</v>
      </c>
      <c r="U116" s="17">
        <v>337446</v>
      </c>
      <c r="V116" s="14">
        <v>40</v>
      </c>
      <c r="W116" s="44">
        <f t="shared" si="38"/>
        <v>23.70749690320822</v>
      </c>
      <c r="X116" s="14">
        <v>2.2111000000000001</v>
      </c>
      <c r="Y116" s="31"/>
      <c r="Z116" s="50"/>
      <c r="AA116" s="50"/>
      <c r="AB116" s="50"/>
      <c r="AC116" s="50"/>
      <c r="AD116" s="50"/>
    </row>
    <row r="117" spans="1:30" ht="15.6" x14ac:dyDescent="0.3">
      <c r="A117" s="28" t="s">
        <v>49</v>
      </c>
      <c r="B117" s="28" t="s">
        <v>50</v>
      </c>
      <c r="C117" s="28" t="s">
        <v>37</v>
      </c>
      <c r="D117" s="28" t="s">
        <v>38</v>
      </c>
      <c r="E117" s="28" t="s">
        <v>39</v>
      </c>
      <c r="F117" s="28" t="s">
        <v>40</v>
      </c>
      <c r="G117" s="27">
        <v>5</v>
      </c>
      <c r="H117" s="28" t="s">
        <v>42</v>
      </c>
      <c r="I117" s="27" t="s">
        <v>41</v>
      </c>
      <c r="J117" s="28" t="s">
        <v>43</v>
      </c>
      <c r="K117" s="25">
        <v>10</v>
      </c>
      <c r="L117" s="25" t="s">
        <v>44</v>
      </c>
      <c r="M117" s="26" t="s">
        <v>55</v>
      </c>
      <c r="N117" s="27">
        <v>4101</v>
      </c>
      <c r="O117" s="28" t="s">
        <v>46</v>
      </c>
      <c r="P117" s="27" t="s">
        <v>47</v>
      </c>
      <c r="Q117" s="28" t="s">
        <v>48</v>
      </c>
      <c r="R117" s="29">
        <v>270</v>
      </c>
      <c r="S117" s="29">
        <v>7</v>
      </c>
      <c r="T117" s="29">
        <v>1000000</v>
      </c>
      <c r="U117" s="29">
        <v>337451</v>
      </c>
      <c r="V117" s="27">
        <v>270</v>
      </c>
      <c r="W117" s="46">
        <f t="shared" si="38"/>
        <v>20.743752426278185</v>
      </c>
      <c r="X117" s="27">
        <v>2.7696000000000001</v>
      </c>
      <c r="Y117" s="33"/>
      <c r="Z117" s="48">
        <v>10</v>
      </c>
      <c r="AA117" s="48" t="s">
        <v>55</v>
      </c>
      <c r="AB117" s="48">
        <f t="shared" ref="AB117" si="69">AVERAGE(V117:V121)</f>
        <v>138.80000000000001</v>
      </c>
      <c r="AC117" s="48">
        <f t="shared" ref="AC117" si="70">AVERAGE(W117:W121)</f>
        <v>35.112470441110212</v>
      </c>
      <c r="AD117" s="48">
        <f t="shared" ref="AD117" si="71">AVERAGE(X117:X121)</f>
        <v>2.4497600000000004</v>
      </c>
    </row>
    <row r="118" spans="1:30" ht="15.6" x14ac:dyDescent="0.3">
      <c r="A118" s="23" t="s">
        <v>49</v>
      </c>
      <c r="B118" s="23" t="s">
        <v>50</v>
      </c>
      <c r="C118" s="23" t="s">
        <v>37</v>
      </c>
      <c r="D118" s="23" t="s">
        <v>38</v>
      </c>
      <c r="E118" s="23" t="s">
        <v>39</v>
      </c>
      <c r="F118" s="23" t="s">
        <v>40</v>
      </c>
      <c r="G118" s="24">
        <v>5</v>
      </c>
      <c r="H118" s="23" t="s">
        <v>42</v>
      </c>
      <c r="I118" s="24" t="s">
        <v>41</v>
      </c>
      <c r="J118" s="23" t="s">
        <v>43</v>
      </c>
      <c r="K118" s="25">
        <v>10</v>
      </c>
      <c r="L118" s="25" t="s">
        <v>44</v>
      </c>
      <c r="M118" s="26" t="s">
        <v>55</v>
      </c>
      <c r="N118" s="27">
        <v>4102</v>
      </c>
      <c r="O118" s="28" t="s">
        <v>46</v>
      </c>
      <c r="P118" s="27" t="s">
        <v>47</v>
      </c>
      <c r="Q118" s="28" t="s">
        <v>48</v>
      </c>
      <c r="R118" s="29">
        <v>50</v>
      </c>
      <c r="S118" s="29">
        <v>3</v>
      </c>
      <c r="T118" s="29">
        <v>1000000</v>
      </c>
      <c r="U118" s="29">
        <v>335061</v>
      </c>
      <c r="V118" s="27">
        <v>50</v>
      </c>
      <c r="W118" s="46">
        <f t="shared" si="38"/>
        <v>8.9535935247611622</v>
      </c>
      <c r="X118" s="27">
        <v>2.7919999999999998</v>
      </c>
      <c r="Y118" s="33"/>
      <c r="Z118" s="49"/>
      <c r="AA118" s="49"/>
      <c r="AB118" s="49"/>
      <c r="AC118" s="49"/>
      <c r="AD118" s="49"/>
    </row>
    <row r="119" spans="1:30" ht="15.6" x14ac:dyDescent="0.3">
      <c r="A119" s="23" t="s">
        <v>49</v>
      </c>
      <c r="B119" s="23" t="s">
        <v>50</v>
      </c>
      <c r="C119" s="23" t="s">
        <v>37</v>
      </c>
      <c r="D119" s="23" t="s">
        <v>38</v>
      </c>
      <c r="E119" s="23" t="s">
        <v>39</v>
      </c>
      <c r="F119" s="23" t="s">
        <v>40</v>
      </c>
      <c r="G119" s="24">
        <v>5</v>
      </c>
      <c r="H119" s="23" t="s">
        <v>42</v>
      </c>
      <c r="I119" s="24" t="s">
        <v>41</v>
      </c>
      <c r="J119" s="23" t="s">
        <v>43</v>
      </c>
      <c r="K119" s="25">
        <v>10</v>
      </c>
      <c r="L119" s="25" t="s">
        <v>44</v>
      </c>
      <c r="M119" s="26" t="s">
        <v>55</v>
      </c>
      <c r="N119" s="27">
        <v>4103</v>
      </c>
      <c r="O119" s="28" t="s">
        <v>46</v>
      </c>
      <c r="P119" s="27" t="s">
        <v>47</v>
      </c>
      <c r="Q119" s="28" t="s">
        <v>48</v>
      </c>
      <c r="R119" s="29">
        <v>66</v>
      </c>
      <c r="S119" s="29">
        <v>0</v>
      </c>
      <c r="T119" s="29">
        <v>1000000</v>
      </c>
      <c r="U119" s="29">
        <v>336410</v>
      </c>
      <c r="V119" s="27">
        <v>66</v>
      </c>
      <c r="W119" s="46">
        <f t="shared" si="38"/>
        <v>0</v>
      </c>
      <c r="X119" s="27">
        <v>2.2406999999999999</v>
      </c>
      <c r="Y119" s="33"/>
      <c r="Z119" s="49"/>
      <c r="AA119" s="49"/>
      <c r="AB119" s="49"/>
      <c r="AC119" s="49"/>
      <c r="AD119" s="49"/>
    </row>
    <row r="120" spans="1:30" ht="15.6" x14ac:dyDescent="0.3">
      <c r="A120" s="23" t="s">
        <v>49</v>
      </c>
      <c r="B120" s="23" t="s">
        <v>50</v>
      </c>
      <c r="C120" s="23" t="s">
        <v>37</v>
      </c>
      <c r="D120" s="23" t="s">
        <v>38</v>
      </c>
      <c r="E120" s="23" t="s">
        <v>39</v>
      </c>
      <c r="F120" s="23" t="s">
        <v>40</v>
      </c>
      <c r="G120" s="24">
        <v>5</v>
      </c>
      <c r="H120" s="23" t="s">
        <v>42</v>
      </c>
      <c r="I120" s="24" t="s">
        <v>41</v>
      </c>
      <c r="J120" s="23" t="s">
        <v>43</v>
      </c>
      <c r="K120" s="25">
        <v>10</v>
      </c>
      <c r="L120" s="25" t="s">
        <v>44</v>
      </c>
      <c r="M120" s="26" t="s">
        <v>55</v>
      </c>
      <c r="N120" s="27">
        <v>4104</v>
      </c>
      <c r="O120" s="28" t="s">
        <v>46</v>
      </c>
      <c r="P120" s="27" t="s">
        <v>47</v>
      </c>
      <c r="Q120" s="28" t="s">
        <v>48</v>
      </c>
      <c r="R120" s="29">
        <v>63</v>
      </c>
      <c r="S120" s="29">
        <v>25</v>
      </c>
      <c r="T120" s="29">
        <v>1000000</v>
      </c>
      <c r="U120" s="29">
        <v>333339</v>
      </c>
      <c r="V120" s="27">
        <v>63</v>
      </c>
      <c r="W120" s="46">
        <f t="shared" si="38"/>
        <v>74.99872502167463</v>
      </c>
      <c r="X120" s="27">
        <v>2.0533999999999999</v>
      </c>
      <c r="Y120" s="33"/>
      <c r="Z120" s="49"/>
      <c r="AA120" s="49"/>
      <c r="AB120" s="49"/>
      <c r="AC120" s="49"/>
      <c r="AD120" s="49"/>
    </row>
    <row r="121" spans="1:30" ht="15.6" x14ac:dyDescent="0.3">
      <c r="A121" s="35" t="s">
        <v>49</v>
      </c>
      <c r="B121" s="35" t="s">
        <v>50</v>
      </c>
      <c r="C121" s="35" t="s">
        <v>37</v>
      </c>
      <c r="D121" s="35" t="s">
        <v>38</v>
      </c>
      <c r="E121" s="35" t="s">
        <v>39</v>
      </c>
      <c r="F121" s="35" t="s">
        <v>40</v>
      </c>
      <c r="G121" s="36">
        <v>5</v>
      </c>
      <c r="H121" s="35" t="s">
        <v>42</v>
      </c>
      <c r="I121" s="36" t="s">
        <v>41</v>
      </c>
      <c r="J121" s="35" t="s">
        <v>43</v>
      </c>
      <c r="K121" s="37">
        <v>10</v>
      </c>
      <c r="L121" s="37" t="s">
        <v>44</v>
      </c>
      <c r="M121" s="38" t="s">
        <v>55</v>
      </c>
      <c r="N121" s="39">
        <v>4105</v>
      </c>
      <c r="O121" s="40" t="s">
        <v>46</v>
      </c>
      <c r="P121" s="39" t="s">
        <v>47</v>
      </c>
      <c r="Q121" s="40" t="s">
        <v>48</v>
      </c>
      <c r="R121" s="41">
        <v>245</v>
      </c>
      <c r="S121" s="41">
        <v>24</v>
      </c>
      <c r="T121" s="41">
        <v>1000000</v>
      </c>
      <c r="U121" s="41">
        <v>338666</v>
      </c>
      <c r="V121" s="39">
        <v>245</v>
      </c>
      <c r="W121" s="47">
        <f t="shared" si="38"/>
        <v>70.866281232837082</v>
      </c>
      <c r="X121" s="39">
        <v>2.3931</v>
      </c>
      <c r="Y121" s="33"/>
      <c r="Z121" s="50"/>
      <c r="AA121" s="50"/>
      <c r="AB121" s="50"/>
      <c r="AC121" s="50"/>
      <c r="AD121" s="50"/>
    </row>
  </sheetData>
  <mergeCells count="120">
    <mergeCell ref="Z117:Z121"/>
    <mergeCell ref="AA117:AA121"/>
    <mergeCell ref="AB117:AB121"/>
    <mergeCell ref="AC117:AC121"/>
    <mergeCell ref="AD117:AD121"/>
    <mergeCell ref="Z112:Z116"/>
    <mergeCell ref="AA112:AA116"/>
    <mergeCell ref="AB112:AB116"/>
    <mergeCell ref="AC112:AC116"/>
    <mergeCell ref="AD112:AD116"/>
    <mergeCell ref="Z107:Z111"/>
    <mergeCell ref="AA107:AA111"/>
    <mergeCell ref="AB107:AB111"/>
    <mergeCell ref="AC107:AC111"/>
    <mergeCell ref="AD107:AD111"/>
    <mergeCell ref="Z102:Z106"/>
    <mergeCell ref="AA102:AA106"/>
    <mergeCell ref="AB102:AB106"/>
    <mergeCell ref="AC102:AC106"/>
    <mergeCell ref="AD102:AD106"/>
    <mergeCell ref="Z82:Z86"/>
    <mergeCell ref="AA82:AA86"/>
    <mergeCell ref="AB82:AB86"/>
    <mergeCell ref="AC82:AC86"/>
    <mergeCell ref="AD82:AD86"/>
    <mergeCell ref="Z87:Z91"/>
    <mergeCell ref="AA87:AA91"/>
    <mergeCell ref="AB87:AB91"/>
    <mergeCell ref="AC87:AC91"/>
    <mergeCell ref="AD87:AD91"/>
    <mergeCell ref="Z92:Z96"/>
    <mergeCell ref="AA92:AA96"/>
    <mergeCell ref="AB92:AB96"/>
    <mergeCell ref="AC92:AC96"/>
    <mergeCell ref="AD92:AD96"/>
    <mergeCell ref="Z97:Z101"/>
    <mergeCell ref="AA97:AA101"/>
    <mergeCell ref="AB97:AB101"/>
    <mergeCell ref="AC97:AC101"/>
    <mergeCell ref="AD97:AD101"/>
    <mergeCell ref="Z72:Z76"/>
    <mergeCell ref="AA72:AA76"/>
    <mergeCell ref="AB72:AB76"/>
    <mergeCell ref="AC72:AC76"/>
    <mergeCell ref="AD72:AD76"/>
    <mergeCell ref="Z77:Z81"/>
    <mergeCell ref="AA77:AA81"/>
    <mergeCell ref="AB77:AB81"/>
    <mergeCell ref="AC77:AC81"/>
    <mergeCell ref="AD77:AD81"/>
    <mergeCell ref="AC52:AC56"/>
    <mergeCell ref="AD52:AD56"/>
    <mergeCell ref="Z62:Z66"/>
    <mergeCell ref="AA62:AA66"/>
    <mergeCell ref="AB62:AB66"/>
    <mergeCell ref="AC62:AC66"/>
    <mergeCell ref="AD62:AD66"/>
    <mergeCell ref="Z67:Z71"/>
    <mergeCell ref="AA67:AA71"/>
    <mergeCell ref="AB67:AB71"/>
    <mergeCell ref="AC67:AC71"/>
    <mergeCell ref="AD67:AD71"/>
    <mergeCell ref="AD27:AD31"/>
    <mergeCell ref="Z57:Z61"/>
    <mergeCell ref="AA57:AA61"/>
    <mergeCell ref="AB57:AB61"/>
    <mergeCell ref="AC57:AC61"/>
    <mergeCell ref="AD57:AD61"/>
    <mergeCell ref="Z37:Z41"/>
    <mergeCell ref="AA37:AA41"/>
    <mergeCell ref="AB37:AB41"/>
    <mergeCell ref="AC37:AC41"/>
    <mergeCell ref="AD37:AD41"/>
    <mergeCell ref="Z42:Z46"/>
    <mergeCell ref="AA42:AA46"/>
    <mergeCell ref="AB42:AB46"/>
    <mergeCell ref="AC42:AC46"/>
    <mergeCell ref="AD42:AD46"/>
    <mergeCell ref="Z47:Z51"/>
    <mergeCell ref="AA47:AA51"/>
    <mergeCell ref="AB47:AB51"/>
    <mergeCell ref="AC47:AC51"/>
    <mergeCell ref="AD47:AD51"/>
    <mergeCell ref="Z52:Z56"/>
    <mergeCell ref="AA52:AA56"/>
    <mergeCell ref="AB52:AB56"/>
    <mergeCell ref="Z32:Z36"/>
    <mergeCell ref="AA32:AA36"/>
    <mergeCell ref="AB32:AB36"/>
    <mergeCell ref="AC32:AC36"/>
    <mergeCell ref="AD32:AD36"/>
    <mergeCell ref="Z12:Z16"/>
    <mergeCell ref="AA12:AA16"/>
    <mergeCell ref="AB12:AB16"/>
    <mergeCell ref="AC12:AC16"/>
    <mergeCell ref="AD12:AD16"/>
    <mergeCell ref="Z17:Z21"/>
    <mergeCell ref="AA17:AA21"/>
    <mergeCell ref="AB17:AB21"/>
    <mergeCell ref="AC17:AC21"/>
    <mergeCell ref="AD17:AD21"/>
    <mergeCell ref="Z22:Z26"/>
    <mergeCell ref="AA22:AA26"/>
    <mergeCell ref="AB22:AB26"/>
    <mergeCell ref="AC22:AC26"/>
    <mergeCell ref="AD22:AD26"/>
    <mergeCell ref="Z27:Z31"/>
    <mergeCell ref="AA27:AA31"/>
    <mergeCell ref="AB27:AB31"/>
    <mergeCell ref="AC27:AC31"/>
    <mergeCell ref="Z2:Z6"/>
    <mergeCell ref="AA2:AA6"/>
    <mergeCell ref="AB2:AB6"/>
    <mergeCell ref="AC2:AC6"/>
    <mergeCell ref="AD2:AD6"/>
    <mergeCell ref="Z7:Z11"/>
    <mergeCell ref="AA7:AA11"/>
    <mergeCell ref="AB7:AB11"/>
    <mergeCell ref="AC7:AC11"/>
    <mergeCell ref="AD7:AD11"/>
  </mergeCells>
  <phoneticPr fontId="8" type="noConversion"/>
  <hyperlinks>
    <hyperlink ref="AL2" r:id="rId1"/>
  </hyperlinks>
  <pageMargins left="0.25" right="0.25" top="0.25" bottom="0.25" header="0" footer="0"/>
  <pageSetup paperSize="17" scale="37" fitToWidth="2" orientation="landscape"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BMS-DS09145-MNU-28days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2016-09-12T21:01:30Z</cp:lastPrinted>
  <dcterms:created xsi:type="dcterms:W3CDTF">2015-10-20T18:42:45Z</dcterms:created>
  <dcterms:modified xsi:type="dcterms:W3CDTF">2016-09-12T21:01:38Z</dcterms:modified>
</cp:coreProperties>
</file>